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dif.ans.kz\VDI User Data\Profiles\Shekeyev\Desktop\Бюджет 2023\Отчет за 1 полугодие 2023 года\Окончательный\"/>
    </mc:Choice>
  </mc:AlternateContent>
  <bookViews>
    <workbookView xWindow="0" yWindow="0" windowWidth="15090" windowHeight="11595"/>
  </bookViews>
  <sheets>
    <sheet name="ТС РА рус" sheetId="1" r:id="rId1"/>
  </sheets>
  <externalReferences>
    <externalReference r:id="rId2"/>
  </externalReferences>
  <definedNames>
    <definedName name="_xlnm.Print_Area" localSheetId="0">'ТС РА рус'!$A$1:$H$63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58" i="1"/>
  <c r="G56" i="1"/>
  <c r="G54" i="1"/>
  <c r="G53" i="1"/>
  <c r="G51" i="1"/>
  <c r="G47" i="1"/>
  <c r="G45" i="1"/>
  <c r="G41" i="1"/>
  <c r="G39" i="1"/>
  <c r="G38" i="1"/>
  <c r="B34" i="1"/>
  <c r="B33" i="1"/>
  <c r="B32" i="1"/>
  <c r="B31" i="1"/>
  <c r="B30" i="1"/>
  <c r="A30" i="1"/>
  <c r="G29" i="1"/>
  <c r="B29" i="1"/>
  <c r="A29" i="1"/>
  <c r="B28" i="1"/>
  <c r="A28" i="1"/>
  <c r="B27" i="1"/>
  <c r="G24" i="1"/>
  <c r="G20" i="1"/>
  <c r="G17" i="1"/>
  <c r="G16" i="1"/>
  <c r="G15" i="1"/>
  <c r="G12" i="1"/>
  <c r="G10" i="1"/>
  <c r="G8" i="1" l="1"/>
  <c r="G11" i="1"/>
  <c r="G23" i="1"/>
  <c r="G18" i="1"/>
  <c r="G25" i="1"/>
  <c r="G26" i="1"/>
  <c r="G28" i="1"/>
  <c r="G30" i="1"/>
  <c r="G31" i="1"/>
  <c r="G32" i="1"/>
  <c r="G33" i="1"/>
  <c r="G34" i="1"/>
  <c r="G40" i="1"/>
  <c r="G42" i="1"/>
  <c r="G43" i="1"/>
  <c r="G46" i="1"/>
  <c r="G50" i="1"/>
  <c r="G52" i="1"/>
  <c r="G55" i="1"/>
  <c r="G57" i="1"/>
  <c r="G59" i="1"/>
  <c r="G61" i="1"/>
  <c r="G13" i="1" l="1"/>
  <c r="G48" i="1"/>
  <c r="G21" i="1"/>
  <c r="G6" i="1" l="1"/>
  <c r="G36" i="1"/>
  <c r="G60" i="1" l="1"/>
  <c r="G35" i="1"/>
</calcChain>
</file>

<file path=xl/sharedStrings.xml><?xml version="1.0" encoding="utf-8"?>
<sst xmlns="http://schemas.openxmlformats.org/spreadsheetml/2006/main" count="111" uniqueCount="99">
  <si>
    <t xml:space="preserve">Информация об исполнении утвержденной тарифной сметы на услуги аэронавигационного обслуживания воздушных судов в районе аэродрома, за исключением аэронавигационного обслуживания воздушных судов,   осуществляющих межународные полеты  РГП "Казаэронавигация" </t>
  </si>
  <si>
    <t>по итогам первого полугодия 2023 года</t>
  </si>
  <si>
    <t>№ пп</t>
  </si>
  <si>
    <t>Наименование показателей тарифной сметы</t>
  </si>
  <si>
    <t>Ед. измер.</t>
  </si>
  <si>
    <t>Предусмотрено в утвержденной тарифной смете РА на 2023 год</t>
  </si>
  <si>
    <t>Фактически сложившиеся показатели  ТС за первое полугодие 2023 года (ожидаемые данные)</t>
  </si>
  <si>
    <t xml:space="preserve">Отклонение, в %
</t>
  </si>
  <si>
    <t>Отклонение 
( + , -)</t>
  </si>
  <si>
    <t>Причины отклонения</t>
  </si>
  <si>
    <t>I.</t>
  </si>
  <si>
    <t>Затраты на производство товаров и предоставление услуг, всего</t>
  </si>
  <si>
    <t>тыс. тенге</t>
  </si>
  <si>
    <t xml:space="preserve">Неисполнение отдельных статей затрат обусловлено тем, что показатели в утвержденной тарифной смете утверждены на годовой основе, а фактические показатели представлены на основании данных первого полугодия 2023 года. </t>
  </si>
  <si>
    <t>в том числе:</t>
  </si>
  <si>
    <t>1.</t>
  </si>
  <si>
    <t>Материальные затраты, запасные части, всего</t>
  </si>
  <si>
    <t>1.1.</t>
  </si>
  <si>
    <t>материалы, запчасти</t>
  </si>
  <si>
    <t>1.2.</t>
  </si>
  <si>
    <t>топливо</t>
  </si>
  <si>
    <t>1.3.</t>
  </si>
  <si>
    <t>электроэнергия</t>
  </si>
  <si>
    <t>2.</t>
  </si>
  <si>
    <t>Затраты на оплату труда, всего</t>
  </si>
  <si>
    <t>2.1.</t>
  </si>
  <si>
    <t>заработная плата</t>
  </si>
  <si>
    <t>2.2.</t>
  </si>
  <si>
    <t>социальный налог</t>
  </si>
  <si>
    <t>3.</t>
  </si>
  <si>
    <t>Амортизация основных средств и нематериальных активов</t>
  </si>
  <si>
    <t xml:space="preserve">4. </t>
  </si>
  <si>
    <t>Ремонт, всего</t>
  </si>
  <si>
    <t>4.1.</t>
  </si>
  <si>
    <t>капитальный ремонт, не приводящий к увеличению стоимости основных средств</t>
  </si>
  <si>
    <t>5.</t>
  </si>
  <si>
    <t>Прочие затраты, всего</t>
  </si>
  <si>
    <t>5.1.</t>
  </si>
  <si>
    <t>услуги связи</t>
  </si>
  <si>
    <t>5.2.</t>
  </si>
  <si>
    <t>командировочные расходы</t>
  </si>
  <si>
    <t>5.3.</t>
  </si>
  <si>
    <t>подготовка кадров</t>
  </si>
  <si>
    <t>5.4.</t>
  </si>
  <si>
    <t>другие затраты</t>
  </si>
  <si>
    <t>5.4.4.</t>
  </si>
  <si>
    <t>5.4.5.</t>
  </si>
  <si>
    <t>5.4.6.</t>
  </si>
  <si>
    <t>5.4.7.</t>
  </si>
  <si>
    <t>II.</t>
  </si>
  <si>
    <t>Расходы периода, всего</t>
  </si>
  <si>
    <t>6.</t>
  </si>
  <si>
    <t>Общие и административные расходы, всего</t>
  </si>
  <si>
    <t>6.1.</t>
  </si>
  <si>
    <t xml:space="preserve">заработная плата административного персонала  </t>
  </si>
  <si>
    <t xml:space="preserve">                               </t>
  </si>
  <si>
    <t>6.2.</t>
  </si>
  <si>
    <t>6.3.</t>
  </si>
  <si>
    <t>услуги банка</t>
  </si>
  <si>
    <t>6.4.</t>
  </si>
  <si>
    <t>амортизация основных средств и нематериальных активов</t>
  </si>
  <si>
    <t>6.5.</t>
  </si>
  <si>
    <t>коммунальные услуги</t>
  </si>
  <si>
    <t>6.6.</t>
  </si>
  <si>
    <t>услуги сторонних организаций</t>
  </si>
  <si>
    <t>6.6.1.</t>
  </si>
  <si>
    <t>аудиторские услуги</t>
  </si>
  <si>
    <t>6.6.2.</t>
  </si>
  <si>
    <t>информационные услуги</t>
  </si>
  <si>
    <t>6.7.</t>
  </si>
  <si>
    <t>налоги</t>
  </si>
  <si>
    <t>6.8.</t>
  </si>
  <si>
    <t xml:space="preserve">другие расходы </t>
  </si>
  <si>
    <t>6.8.1.</t>
  </si>
  <si>
    <t>запчасти, материалы</t>
  </si>
  <si>
    <t>6.8.2.</t>
  </si>
  <si>
    <t>6.8.3.</t>
  </si>
  <si>
    <t>6.8.4.</t>
  </si>
  <si>
    <t>ремонтный фонд</t>
  </si>
  <si>
    <t>6.8.5.</t>
  </si>
  <si>
    <t>техобслуживание оборудования</t>
  </si>
  <si>
    <t>6.8.6.</t>
  </si>
  <si>
    <t>охрана труда</t>
  </si>
  <si>
    <t>6.8.7.</t>
  </si>
  <si>
    <t>канцелярские расходы</t>
  </si>
  <si>
    <t>6.8.8.</t>
  </si>
  <si>
    <t>6.8.9.</t>
  </si>
  <si>
    <t>расходы на страхование</t>
  </si>
  <si>
    <t>6.8.10.</t>
  </si>
  <si>
    <t>общехозяйственные расходы</t>
  </si>
  <si>
    <t>III</t>
  </si>
  <si>
    <t>Всего расходов</t>
  </si>
  <si>
    <t>IV</t>
  </si>
  <si>
    <t>Всего доходов, в т.ч.</t>
  </si>
  <si>
    <t>от услуг АНО РА</t>
  </si>
  <si>
    <t>V</t>
  </si>
  <si>
    <t>Объем оказанных услуг</t>
  </si>
  <si>
    <t>тонн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</si>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</sst>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9" fontId="5" fillId="2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78.7\upravlenie%20marketinga\Users\kenebayeva.m.ANS\Desktop\2017%20&#1075;&#1086;&#1076;\9%20&#1084;&#1077;&#1089;-&#1077;&#1074;%202017%20&#1075;&#1086;&#1076;&#1072;\&#1058;&#1057;-%20&#1082;&#1086;&#1088;&#1088;&#1077;&#1082;&#1090;&#1080;&#1088;&#1074;&#1086;&#1082;&#1072;%202017%20&#1075;&#1086;&#1076;&#1072;\&#1054;&#1090;&#1087;&#1088;&#1072;&#1074;&#1082;&#1072;%20&#1074;%20&#1050;&#1043;&#1040;\4,5,6,7%20&#1101;&#1090;&#1072;&#1087;%20&#1074;%20&#1050;&#1043;&#1040;%20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О 6мес 17 г"/>
      <sheetName val=" АНО ВП 6 мес 2017 г"/>
      <sheetName val=" АНО РА 6 мес .2017 г"/>
      <sheetName val="6мес.17 г АНО регулир."/>
      <sheetName val="ТС в ВП"/>
      <sheetName val="ТС в РА"/>
      <sheetName val="7 Этап)"/>
      <sheetName val="6 этап"/>
      <sheetName val="5 этап"/>
      <sheetName val="свод 4 этап"/>
      <sheetName val="численность от Эльмиры"/>
      <sheetName val="свод  1-пол2017 г"/>
      <sheetName val="СВОД АНО 9мес 17г"/>
    </sheetNames>
    <sheetDataSet>
      <sheetData sheetId="0" refreshError="1"/>
      <sheetData sheetId="1" refreshError="1"/>
      <sheetData sheetId="2" refreshError="1"/>
      <sheetData sheetId="3" refreshError="1">
        <row r="40">
          <cell r="B40" t="str">
            <v>в том числе:</v>
          </cell>
        </row>
        <row r="41">
          <cell r="A41" t="str">
            <v>5.4.1.</v>
          </cell>
          <cell r="B41" t="str">
            <v>техобслуживание оборудования</v>
          </cell>
        </row>
        <row r="42">
          <cell r="A42" t="str">
            <v>5.4.2.</v>
          </cell>
          <cell r="B42" t="str">
            <v>содержание зданий, сооружений</v>
          </cell>
        </row>
        <row r="43">
          <cell r="A43" t="str">
            <v>5.4.3.</v>
          </cell>
          <cell r="B43" t="str">
            <v>облет РТО</v>
          </cell>
        </row>
        <row r="47">
          <cell r="B47" t="str">
            <v>затраты на ведомственную охрану</v>
          </cell>
        </row>
        <row r="48">
          <cell r="B48" t="str">
            <v>медобследование</v>
          </cell>
        </row>
        <row r="49">
          <cell r="B49" t="str">
            <v>охрана труда</v>
          </cell>
        </row>
        <row r="50">
          <cell r="B50" t="str">
            <v>Общехозяйственные расходы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view="pageBreakPreview" zoomScale="60" zoomScaleNormal="100" workbookViewId="0">
      <selection activeCell="I5" sqref="I5"/>
    </sheetView>
  </sheetViews>
  <sheetFormatPr defaultRowHeight="15.75" x14ac:dyDescent="0.25"/>
  <cols>
    <col min="1" max="1" width="7.5703125" style="7" customWidth="1"/>
    <col min="2" max="2" width="45.5703125" style="2" customWidth="1"/>
    <col min="3" max="3" width="8.7109375" style="3" customWidth="1"/>
    <col min="4" max="4" width="19.42578125" style="4" customWidth="1"/>
    <col min="5" max="5" width="22.7109375" style="4" customWidth="1"/>
    <col min="6" max="6" width="17" style="5" customWidth="1"/>
    <col min="7" max="7" width="12.140625" style="5" hidden="1" customWidth="1"/>
    <col min="8" max="8" width="56" style="7" customWidth="1"/>
    <col min="9" max="247" width="9.140625" style="7"/>
    <col min="248" max="248" width="7.5703125" style="7" customWidth="1"/>
    <col min="249" max="249" width="45.5703125" style="7" customWidth="1"/>
    <col min="250" max="250" width="8.7109375" style="7" customWidth="1"/>
    <col min="251" max="251" width="19.42578125" style="7" customWidth="1"/>
    <col min="252" max="252" width="18.140625" style="7" customWidth="1"/>
    <col min="253" max="253" width="17" style="7" customWidth="1"/>
    <col min="254" max="254" width="12.140625" style="7" customWidth="1"/>
    <col min="255" max="255" width="56" style="7" customWidth="1"/>
    <col min="256" max="258" width="0" style="7" hidden="1" customWidth="1"/>
    <col min="259" max="259" width="15.7109375" style="7" customWidth="1"/>
    <col min="260" max="260" width="14.28515625" style="7" customWidth="1"/>
    <col min="261" max="503" width="9.140625" style="7"/>
    <col min="504" max="504" width="7.5703125" style="7" customWidth="1"/>
    <col min="505" max="505" width="45.5703125" style="7" customWidth="1"/>
    <col min="506" max="506" width="8.7109375" style="7" customWidth="1"/>
    <col min="507" max="507" width="19.42578125" style="7" customWidth="1"/>
    <col min="508" max="508" width="18.140625" style="7" customWidth="1"/>
    <col min="509" max="509" width="17" style="7" customWidth="1"/>
    <col min="510" max="510" width="12.140625" style="7" customWidth="1"/>
    <col min="511" max="511" width="56" style="7" customWidth="1"/>
    <col min="512" max="514" width="0" style="7" hidden="1" customWidth="1"/>
    <col min="515" max="515" width="15.7109375" style="7" customWidth="1"/>
    <col min="516" max="516" width="14.28515625" style="7" customWidth="1"/>
    <col min="517" max="759" width="9.140625" style="7"/>
    <col min="760" max="760" width="7.5703125" style="7" customWidth="1"/>
    <col min="761" max="761" width="45.5703125" style="7" customWidth="1"/>
    <col min="762" max="762" width="8.7109375" style="7" customWidth="1"/>
    <col min="763" max="763" width="19.42578125" style="7" customWidth="1"/>
    <col min="764" max="764" width="18.140625" style="7" customWidth="1"/>
    <col min="765" max="765" width="17" style="7" customWidth="1"/>
    <col min="766" max="766" width="12.140625" style="7" customWidth="1"/>
    <col min="767" max="767" width="56" style="7" customWidth="1"/>
    <col min="768" max="770" width="0" style="7" hidden="1" customWidth="1"/>
    <col min="771" max="771" width="15.7109375" style="7" customWidth="1"/>
    <col min="772" max="772" width="14.28515625" style="7" customWidth="1"/>
    <col min="773" max="1015" width="9.140625" style="7"/>
    <col min="1016" max="1016" width="7.5703125" style="7" customWidth="1"/>
    <col min="1017" max="1017" width="45.5703125" style="7" customWidth="1"/>
    <col min="1018" max="1018" width="8.7109375" style="7" customWidth="1"/>
    <col min="1019" max="1019" width="19.42578125" style="7" customWidth="1"/>
    <col min="1020" max="1020" width="18.140625" style="7" customWidth="1"/>
    <col min="1021" max="1021" width="17" style="7" customWidth="1"/>
    <col min="1022" max="1022" width="12.140625" style="7" customWidth="1"/>
    <col min="1023" max="1023" width="56" style="7" customWidth="1"/>
    <col min="1024" max="1026" width="0" style="7" hidden="1" customWidth="1"/>
    <col min="1027" max="1027" width="15.7109375" style="7" customWidth="1"/>
    <col min="1028" max="1028" width="14.28515625" style="7" customWidth="1"/>
    <col min="1029" max="1271" width="9.140625" style="7"/>
    <col min="1272" max="1272" width="7.5703125" style="7" customWidth="1"/>
    <col min="1273" max="1273" width="45.5703125" style="7" customWidth="1"/>
    <col min="1274" max="1274" width="8.7109375" style="7" customWidth="1"/>
    <col min="1275" max="1275" width="19.42578125" style="7" customWidth="1"/>
    <col min="1276" max="1276" width="18.140625" style="7" customWidth="1"/>
    <col min="1277" max="1277" width="17" style="7" customWidth="1"/>
    <col min="1278" max="1278" width="12.140625" style="7" customWidth="1"/>
    <col min="1279" max="1279" width="56" style="7" customWidth="1"/>
    <col min="1280" max="1282" width="0" style="7" hidden="1" customWidth="1"/>
    <col min="1283" max="1283" width="15.7109375" style="7" customWidth="1"/>
    <col min="1284" max="1284" width="14.28515625" style="7" customWidth="1"/>
    <col min="1285" max="1527" width="9.140625" style="7"/>
    <col min="1528" max="1528" width="7.5703125" style="7" customWidth="1"/>
    <col min="1529" max="1529" width="45.5703125" style="7" customWidth="1"/>
    <col min="1530" max="1530" width="8.7109375" style="7" customWidth="1"/>
    <col min="1531" max="1531" width="19.42578125" style="7" customWidth="1"/>
    <col min="1532" max="1532" width="18.140625" style="7" customWidth="1"/>
    <col min="1533" max="1533" width="17" style="7" customWidth="1"/>
    <col min="1534" max="1534" width="12.140625" style="7" customWidth="1"/>
    <col min="1535" max="1535" width="56" style="7" customWidth="1"/>
    <col min="1536" max="1538" width="0" style="7" hidden="1" customWidth="1"/>
    <col min="1539" max="1539" width="15.7109375" style="7" customWidth="1"/>
    <col min="1540" max="1540" width="14.28515625" style="7" customWidth="1"/>
    <col min="1541" max="1783" width="9.140625" style="7"/>
    <col min="1784" max="1784" width="7.5703125" style="7" customWidth="1"/>
    <col min="1785" max="1785" width="45.5703125" style="7" customWidth="1"/>
    <col min="1786" max="1786" width="8.7109375" style="7" customWidth="1"/>
    <col min="1787" max="1787" width="19.42578125" style="7" customWidth="1"/>
    <col min="1788" max="1788" width="18.140625" style="7" customWidth="1"/>
    <col min="1789" max="1789" width="17" style="7" customWidth="1"/>
    <col min="1790" max="1790" width="12.140625" style="7" customWidth="1"/>
    <col min="1791" max="1791" width="56" style="7" customWidth="1"/>
    <col min="1792" max="1794" width="0" style="7" hidden="1" customWidth="1"/>
    <col min="1795" max="1795" width="15.7109375" style="7" customWidth="1"/>
    <col min="1796" max="1796" width="14.28515625" style="7" customWidth="1"/>
    <col min="1797" max="2039" width="9.140625" style="7"/>
    <col min="2040" max="2040" width="7.5703125" style="7" customWidth="1"/>
    <col min="2041" max="2041" width="45.5703125" style="7" customWidth="1"/>
    <col min="2042" max="2042" width="8.7109375" style="7" customWidth="1"/>
    <col min="2043" max="2043" width="19.42578125" style="7" customWidth="1"/>
    <col min="2044" max="2044" width="18.140625" style="7" customWidth="1"/>
    <col min="2045" max="2045" width="17" style="7" customWidth="1"/>
    <col min="2046" max="2046" width="12.140625" style="7" customWidth="1"/>
    <col min="2047" max="2047" width="56" style="7" customWidth="1"/>
    <col min="2048" max="2050" width="0" style="7" hidden="1" customWidth="1"/>
    <col min="2051" max="2051" width="15.7109375" style="7" customWidth="1"/>
    <col min="2052" max="2052" width="14.28515625" style="7" customWidth="1"/>
    <col min="2053" max="2295" width="9.140625" style="7"/>
    <col min="2296" max="2296" width="7.5703125" style="7" customWidth="1"/>
    <col min="2297" max="2297" width="45.5703125" style="7" customWidth="1"/>
    <col min="2298" max="2298" width="8.7109375" style="7" customWidth="1"/>
    <col min="2299" max="2299" width="19.42578125" style="7" customWidth="1"/>
    <col min="2300" max="2300" width="18.140625" style="7" customWidth="1"/>
    <col min="2301" max="2301" width="17" style="7" customWidth="1"/>
    <col min="2302" max="2302" width="12.140625" style="7" customWidth="1"/>
    <col min="2303" max="2303" width="56" style="7" customWidth="1"/>
    <col min="2304" max="2306" width="0" style="7" hidden="1" customWidth="1"/>
    <col min="2307" max="2307" width="15.7109375" style="7" customWidth="1"/>
    <col min="2308" max="2308" width="14.28515625" style="7" customWidth="1"/>
    <col min="2309" max="2551" width="9.140625" style="7"/>
    <col min="2552" max="2552" width="7.5703125" style="7" customWidth="1"/>
    <col min="2553" max="2553" width="45.5703125" style="7" customWidth="1"/>
    <col min="2554" max="2554" width="8.7109375" style="7" customWidth="1"/>
    <col min="2555" max="2555" width="19.42578125" style="7" customWidth="1"/>
    <col min="2556" max="2556" width="18.140625" style="7" customWidth="1"/>
    <col min="2557" max="2557" width="17" style="7" customWidth="1"/>
    <col min="2558" max="2558" width="12.140625" style="7" customWidth="1"/>
    <col min="2559" max="2559" width="56" style="7" customWidth="1"/>
    <col min="2560" max="2562" width="0" style="7" hidden="1" customWidth="1"/>
    <col min="2563" max="2563" width="15.7109375" style="7" customWidth="1"/>
    <col min="2564" max="2564" width="14.28515625" style="7" customWidth="1"/>
    <col min="2565" max="2807" width="9.140625" style="7"/>
    <col min="2808" max="2808" width="7.5703125" style="7" customWidth="1"/>
    <col min="2809" max="2809" width="45.5703125" style="7" customWidth="1"/>
    <col min="2810" max="2810" width="8.7109375" style="7" customWidth="1"/>
    <col min="2811" max="2811" width="19.42578125" style="7" customWidth="1"/>
    <col min="2812" max="2812" width="18.140625" style="7" customWidth="1"/>
    <col min="2813" max="2813" width="17" style="7" customWidth="1"/>
    <col min="2814" max="2814" width="12.140625" style="7" customWidth="1"/>
    <col min="2815" max="2815" width="56" style="7" customWidth="1"/>
    <col min="2816" max="2818" width="0" style="7" hidden="1" customWidth="1"/>
    <col min="2819" max="2819" width="15.7109375" style="7" customWidth="1"/>
    <col min="2820" max="2820" width="14.28515625" style="7" customWidth="1"/>
    <col min="2821" max="3063" width="9.140625" style="7"/>
    <col min="3064" max="3064" width="7.5703125" style="7" customWidth="1"/>
    <col min="3065" max="3065" width="45.5703125" style="7" customWidth="1"/>
    <col min="3066" max="3066" width="8.7109375" style="7" customWidth="1"/>
    <col min="3067" max="3067" width="19.42578125" style="7" customWidth="1"/>
    <col min="3068" max="3068" width="18.140625" style="7" customWidth="1"/>
    <col min="3069" max="3069" width="17" style="7" customWidth="1"/>
    <col min="3070" max="3070" width="12.140625" style="7" customWidth="1"/>
    <col min="3071" max="3071" width="56" style="7" customWidth="1"/>
    <col min="3072" max="3074" width="0" style="7" hidden="1" customWidth="1"/>
    <col min="3075" max="3075" width="15.7109375" style="7" customWidth="1"/>
    <col min="3076" max="3076" width="14.28515625" style="7" customWidth="1"/>
    <col min="3077" max="3319" width="9.140625" style="7"/>
    <col min="3320" max="3320" width="7.5703125" style="7" customWidth="1"/>
    <col min="3321" max="3321" width="45.5703125" style="7" customWidth="1"/>
    <col min="3322" max="3322" width="8.7109375" style="7" customWidth="1"/>
    <col min="3323" max="3323" width="19.42578125" style="7" customWidth="1"/>
    <col min="3324" max="3324" width="18.140625" style="7" customWidth="1"/>
    <col min="3325" max="3325" width="17" style="7" customWidth="1"/>
    <col min="3326" max="3326" width="12.140625" style="7" customWidth="1"/>
    <col min="3327" max="3327" width="56" style="7" customWidth="1"/>
    <col min="3328" max="3330" width="0" style="7" hidden="1" customWidth="1"/>
    <col min="3331" max="3331" width="15.7109375" style="7" customWidth="1"/>
    <col min="3332" max="3332" width="14.28515625" style="7" customWidth="1"/>
    <col min="3333" max="3575" width="9.140625" style="7"/>
    <col min="3576" max="3576" width="7.5703125" style="7" customWidth="1"/>
    <col min="3577" max="3577" width="45.5703125" style="7" customWidth="1"/>
    <col min="3578" max="3578" width="8.7109375" style="7" customWidth="1"/>
    <col min="3579" max="3579" width="19.42578125" style="7" customWidth="1"/>
    <col min="3580" max="3580" width="18.140625" style="7" customWidth="1"/>
    <col min="3581" max="3581" width="17" style="7" customWidth="1"/>
    <col min="3582" max="3582" width="12.140625" style="7" customWidth="1"/>
    <col min="3583" max="3583" width="56" style="7" customWidth="1"/>
    <col min="3584" max="3586" width="0" style="7" hidden="1" customWidth="1"/>
    <col min="3587" max="3587" width="15.7109375" style="7" customWidth="1"/>
    <col min="3588" max="3588" width="14.28515625" style="7" customWidth="1"/>
    <col min="3589" max="3831" width="9.140625" style="7"/>
    <col min="3832" max="3832" width="7.5703125" style="7" customWidth="1"/>
    <col min="3833" max="3833" width="45.5703125" style="7" customWidth="1"/>
    <col min="3834" max="3834" width="8.7109375" style="7" customWidth="1"/>
    <col min="3835" max="3835" width="19.42578125" style="7" customWidth="1"/>
    <col min="3836" max="3836" width="18.140625" style="7" customWidth="1"/>
    <col min="3837" max="3837" width="17" style="7" customWidth="1"/>
    <col min="3838" max="3838" width="12.140625" style="7" customWidth="1"/>
    <col min="3839" max="3839" width="56" style="7" customWidth="1"/>
    <col min="3840" max="3842" width="0" style="7" hidden="1" customWidth="1"/>
    <col min="3843" max="3843" width="15.7109375" style="7" customWidth="1"/>
    <col min="3844" max="3844" width="14.28515625" style="7" customWidth="1"/>
    <col min="3845" max="4087" width="9.140625" style="7"/>
    <col min="4088" max="4088" width="7.5703125" style="7" customWidth="1"/>
    <col min="4089" max="4089" width="45.5703125" style="7" customWidth="1"/>
    <col min="4090" max="4090" width="8.7109375" style="7" customWidth="1"/>
    <col min="4091" max="4091" width="19.42578125" style="7" customWidth="1"/>
    <col min="4092" max="4092" width="18.140625" style="7" customWidth="1"/>
    <col min="4093" max="4093" width="17" style="7" customWidth="1"/>
    <col min="4094" max="4094" width="12.140625" style="7" customWidth="1"/>
    <col min="4095" max="4095" width="56" style="7" customWidth="1"/>
    <col min="4096" max="4098" width="0" style="7" hidden="1" customWidth="1"/>
    <col min="4099" max="4099" width="15.7109375" style="7" customWidth="1"/>
    <col min="4100" max="4100" width="14.28515625" style="7" customWidth="1"/>
    <col min="4101" max="4343" width="9.140625" style="7"/>
    <col min="4344" max="4344" width="7.5703125" style="7" customWidth="1"/>
    <col min="4345" max="4345" width="45.5703125" style="7" customWidth="1"/>
    <col min="4346" max="4346" width="8.7109375" style="7" customWidth="1"/>
    <col min="4347" max="4347" width="19.42578125" style="7" customWidth="1"/>
    <col min="4348" max="4348" width="18.140625" style="7" customWidth="1"/>
    <col min="4349" max="4349" width="17" style="7" customWidth="1"/>
    <col min="4350" max="4350" width="12.140625" style="7" customWidth="1"/>
    <col min="4351" max="4351" width="56" style="7" customWidth="1"/>
    <col min="4352" max="4354" width="0" style="7" hidden="1" customWidth="1"/>
    <col min="4355" max="4355" width="15.7109375" style="7" customWidth="1"/>
    <col min="4356" max="4356" width="14.28515625" style="7" customWidth="1"/>
    <col min="4357" max="4599" width="9.140625" style="7"/>
    <col min="4600" max="4600" width="7.5703125" style="7" customWidth="1"/>
    <col min="4601" max="4601" width="45.5703125" style="7" customWidth="1"/>
    <col min="4602" max="4602" width="8.7109375" style="7" customWidth="1"/>
    <col min="4603" max="4603" width="19.42578125" style="7" customWidth="1"/>
    <col min="4604" max="4604" width="18.140625" style="7" customWidth="1"/>
    <col min="4605" max="4605" width="17" style="7" customWidth="1"/>
    <col min="4606" max="4606" width="12.140625" style="7" customWidth="1"/>
    <col min="4607" max="4607" width="56" style="7" customWidth="1"/>
    <col min="4608" max="4610" width="0" style="7" hidden="1" customWidth="1"/>
    <col min="4611" max="4611" width="15.7109375" style="7" customWidth="1"/>
    <col min="4612" max="4612" width="14.28515625" style="7" customWidth="1"/>
    <col min="4613" max="4855" width="9.140625" style="7"/>
    <col min="4856" max="4856" width="7.5703125" style="7" customWidth="1"/>
    <col min="4857" max="4857" width="45.5703125" style="7" customWidth="1"/>
    <col min="4858" max="4858" width="8.7109375" style="7" customWidth="1"/>
    <col min="4859" max="4859" width="19.42578125" style="7" customWidth="1"/>
    <col min="4860" max="4860" width="18.140625" style="7" customWidth="1"/>
    <col min="4861" max="4861" width="17" style="7" customWidth="1"/>
    <col min="4862" max="4862" width="12.140625" style="7" customWidth="1"/>
    <col min="4863" max="4863" width="56" style="7" customWidth="1"/>
    <col min="4864" max="4866" width="0" style="7" hidden="1" customWidth="1"/>
    <col min="4867" max="4867" width="15.7109375" style="7" customWidth="1"/>
    <col min="4868" max="4868" width="14.28515625" style="7" customWidth="1"/>
    <col min="4869" max="5111" width="9.140625" style="7"/>
    <col min="5112" max="5112" width="7.5703125" style="7" customWidth="1"/>
    <col min="5113" max="5113" width="45.5703125" style="7" customWidth="1"/>
    <col min="5114" max="5114" width="8.7109375" style="7" customWidth="1"/>
    <col min="5115" max="5115" width="19.42578125" style="7" customWidth="1"/>
    <col min="5116" max="5116" width="18.140625" style="7" customWidth="1"/>
    <col min="5117" max="5117" width="17" style="7" customWidth="1"/>
    <col min="5118" max="5118" width="12.140625" style="7" customWidth="1"/>
    <col min="5119" max="5119" width="56" style="7" customWidth="1"/>
    <col min="5120" max="5122" width="0" style="7" hidden="1" customWidth="1"/>
    <col min="5123" max="5123" width="15.7109375" style="7" customWidth="1"/>
    <col min="5124" max="5124" width="14.28515625" style="7" customWidth="1"/>
    <col min="5125" max="5367" width="9.140625" style="7"/>
    <col min="5368" max="5368" width="7.5703125" style="7" customWidth="1"/>
    <col min="5369" max="5369" width="45.5703125" style="7" customWidth="1"/>
    <col min="5370" max="5370" width="8.7109375" style="7" customWidth="1"/>
    <col min="5371" max="5371" width="19.42578125" style="7" customWidth="1"/>
    <col min="5372" max="5372" width="18.140625" style="7" customWidth="1"/>
    <col min="5373" max="5373" width="17" style="7" customWidth="1"/>
    <col min="5374" max="5374" width="12.140625" style="7" customWidth="1"/>
    <col min="5375" max="5375" width="56" style="7" customWidth="1"/>
    <col min="5376" max="5378" width="0" style="7" hidden="1" customWidth="1"/>
    <col min="5379" max="5379" width="15.7109375" style="7" customWidth="1"/>
    <col min="5380" max="5380" width="14.28515625" style="7" customWidth="1"/>
    <col min="5381" max="5623" width="9.140625" style="7"/>
    <col min="5624" max="5624" width="7.5703125" style="7" customWidth="1"/>
    <col min="5625" max="5625" width="45.5703125" style="7" customWidth="1"/>
    <col min="5626" max="5626" width="8.7109375" style="7" customWidth="1"/>
    <col min="5627" max="5627" width="19.42578125" style="7" customWidth="1"/>
    <col min="5628" max="5628" width="18.140625" style="7" customWidth="1"/>
    <col min="5629" max="5629" width="17" style="7" customWidth="1"/>
    <col min="5630" max="5630" width="12.140625" style="7" customWidth="1"/>
    <col min="5631" max="5631" width="56" style="7" customWidth="1"/>
    <col min="5632" max="5634" width="0" style="7" hidden="1" customWidth="1"/>
    <col min="5635" max="5635" width="15.7109375" style="7" customWidth="1"/>
    <col min="5636" max="5636" width="14.28515625" style="7" customWidth="1"/>
    <col min="5637" max="5879" width="9.140625" style="7"/>
    <col min="5880" max="5880" width="7.5703125" style="7" customWidth="1"/>
    <col min="5881" max="5881" width="45.5703125" style="7" customWidth="1"/>
    <col min="5882" max="5882" width="8.7109375" style="7" customWidth="1"/>
    <col min="5883" max="5883" width="19.42578125" style="7" customWidth="1"/>
    <col min="5884" max="5884" width="18.140625" style="7" customWidth="1"/>
    <col min="5885" max="5885" width="17" style="7" customWidth="1"/>
    <col min="5886" max="5886" width="12.140625" style="7" customWidth="1"/>
    <col min="5887" max="5887" width="56" style="7" customWidth="1"/>
    <col min="5888" max="5890" width="0" style="7" hidden="1" customWidth="1"/>
    <col min="5891" max="5891" width="15.7109375" style="7" customWidth="1"/>
    <col min="5892" max="5892" width="14.28515625" style="7" customWidth="1"/>
    <col min="5893" max="6135" width="9.140625" style="7"/>
    <col min="6136" max="6136" width="7.5703125" style="7" customWidth="1"/>
    <col min="6137" max="6137" width="45.5703125" style="7" customWidth="1"/>
    <col min="6138" max="6138" width="8.7109375" style="7" customWidth="1"/>
    <col min="6139" max="6139" width="19.42578125" style="7" customWidth="1"/>
    <col min="6140" max="6140" width="18.140625" style="7" customWidth="1"/>
    <col min="6141" max="6141" width="17" style="7" customWidth="1"/>
    <col min="6142" max="6142" width="12.140625" style="7" customWidth="1"/>
    <col min="6143" max="6143" width="56" style="7" customWidth="1"/>
    <col min="6144" max="6146" width="0" style="7" hidden="1" customWidth="1"/>
    <col min="6147" max="6147" width="15.7109375" style="7" customWidth="1"/>
    <col min="6148" max="6148" width="14.28515625" style="7" customWidth="1"/>
    <col min="6149" max="6391" width="9.140625" style="7"/>
    <col min="6392" max="6392" width="7.5703125" style="7" customWidth="1"/>
    <col min="6393" max="6393" width="45.5703125" style="7" customWidth="1"/>
    <col min="6394" max="6394" width="8.7109375" style="7" customWidth="1"/>
    <col min="6395" max="6395" width="19.42578125" style="7" customWidth="1"/>
    <col min="6396" max="6396" width="18.140625" style="7" customWidth="1"/>
    <col min="6397" max="6397" width="17" style="7" customWidth="1"/>
    <col min="6398" max="6398" width="12.140625" style="7" customWidth="1"/>
    <col min="6399" max="6399" width="56" style="7" customWidth="1"/>
    <col min="6400" max="6402" width="0" style="7" hidden="1" customWidth="1"/>
    <col min="6403" max="6403" width="15.7109375" style="7" customWidth="1"/>
    <col min="6404" max="6404" width="14.28515625" style="7" customWidth="1"/>
    <col min="6405" max="6647" width="9.140625" style="7"/>
    <col min="6648" max="6648" width="7.5703125" style="7" customWidth="1"/>
    <col min="6649" max="6649" width="45.5703125" style="7" customWidth="1"/>
    <col min="6650" max="6650" width="8.7109375" style="7" customWidth="1"/>
    <col min="6651" max="6651" width="19.42578125" style="7" customWidth="1"/>
    <col min="6652" max="6652" width="18.140625" style="7" customWidth="1"/>
    <col min="6653" max="6653" width="17" style="7" customWidth="1"/>
    <col min="6654" max="6654" width="12.140625" style="7" customWidth="1"/>
    <col min="6655" max="6655" width="56" style="7" customWidth="1"/>
    <col min="6656" max="6658" width="0" style="7" hidden="1" customWidth="1"/>
    <col min="6659" max="6659" width="15.7109375" style="7" customWidth="1"/>
    <col min="6660" max="6660" width="14.28515625" style="7" customWidth="1"/>
    <col min="6661" max="6903" width="9.140625" style="7"/>
    <col min="6904" max="6904" width="7.5703125" style="7" customWidth="1"/>
    <col min="6905" max="6905" width="45.5703125" style="7" customWidth="1"/>
    <col min="6906" max="6906" width="8.7109375" style="7" customWidth="1"/>
    <col min="6907" max="6907" width="19.42578125" style="7" customWidth="1"/>
    <col min="6908" max="6908" width="18.140625" style="7" customWidth="1"/>
    <col min="6909" max="6909" width="17" style="7" customWidth="1"/>
    <col min="6910" max="6910" width="12.140625" style="7" customWidth="1"/>
    <col min="6911" max="6911" width="56" style="7" customWidth="1"/>
    <col min="6912" max="6914" width="0" style="7" hidden="1" customWidth="1"/>
    <col min="6915" max="6915" width="15.7109375" style="7" customWidth="1"/>
    <col min="6916" max="6916" width="14.28515625" style="7" customWidth="1"/>
    <col min="6917" max="7159" width="9.140625" style="7"/>
    <col min="7160" max="7160" width="7.5703125" style="7" customWidth="1"/>
    <col min="7161" max="7161" width="45.5703125" style="7" customWidth="1"/>
    <col min="7162" max="7162" width="8.7109375" style="7" customWidth="1"/>
    <col min="7163" max="7163" width="19.42578125" style="7" customWidth="1"/>
    <col min="7164" max="7164" width="18.140625" style="7" customWidth="1"/>
    <col min="7165" max="7165" width="17" style="7" customWidth="1"/>
    <col min="7166" max="7166" width="12.140625" style="7" customWidth="1"/>
    <col min="7167" max="7167" width="56" style="7" customWidth="1"/>
    <col min="7168" max="7170" width="0" style="7" hidden="1" customWidth="1"/>
    <col min="7171" max="7171" width="15.7109375" style="7" customWidth="1"/>
    <col min="7172" max="7172" width="14.28515625" style="7" customWidth="1"/>
    <col min="7173" max="7415" width="9.140625" style="7"/>
    <col min="7416" max="7416" width="7.5703125" style="7" customWidth="1"/>
    <col min="7417" max="7417" width="45.5703125" style="7" customWidth="1"/>
    <col min="7418" max="7418" width="8.7109375" style="7" customWidth="1"/>
    <col min="7419" max="7419" width="19.42578125" style="7" customWidth="1"/>
    <col min="7420" max="7420" width="18.140625" style="7" customWidth="1"/>
    <col min="7421" max="7421" width="17" style="7" customWidth="1"/>
    <col min="7422" max="7422" width="12.140625" style="7" customWidth="1"/>
    <col min="7423" max="7423" width="56" style="7" customWidth="1"/>
    <col min="7424" max="7426" width="0" style="7" hidden="1" customWidth="1"/>
    <col min="7427" max="7427" width="15.7109375" style="7" customWidth="1"/>
    <col min="7428" max="7428" width="14.28515625" style="7" customWidth="1"/>
    <col min="7429" max="7671" width="9.140625" style="7"/>
    <col min="7672" max="7672" width="7.5703125" style="7" customWidth="1"/>
    <col min="7673" max="7673" width="45.5703125" style="7" customWidth="1"/>
    <col min="7674" max="7674" width="8.7109375" style="7" customWidth="1"/>
    <col min="7675" max="7675" width="19.42578125" style="7" customWidth="1"/>
    <col min="7676" max="7676" width="18.140625" style="7" customWidth="1"/>
    <col min="7677" max="7677" width="17" style="7" customWidth="1"/>
    <col min="7678" max="7678" width="12.140625" style="7" customWidth="1"/>
    <col min="7679" max="7679" width="56" style="7" customWidth="1"/>
    <col min="7680" max="7682" width="0" style="7" hidden="1" customWidth="1"/>
    <col min="7683" max="7683" width="15.7109375" style="7" customWidth="1"/>
    <col min="7684" max="7684" width="14.28515625" style="7" customWidth="1"/>
    <col min="7685" max="7927" width="9.140625" style="7"/>
    <col min="7928" max="7928" width="7.5703125" style="7" customWidth="1"/>
    <col min="7929" max="7929" width="45.5703125" style="7" customWidth="1"/>
    <col min="7930" max="7930" width="8.7109375" style="7" customWidth="1"/>
    <col min="7931" max="7931" width="19.42578125" style="7" customWidth="1"/>
    <col min="7932" max="7932" width="18.140625" style="7" customWidth="1"/>
    <col min="7933" max="7933" width="17" style="7" customWidth="1"/>
    <col min="7934" max="7934" width="12.140625" style="7" customWidth="1"/>
    <col min="7935" max="7935" width="56" style="7" customWidth="1"/>
    <col min="7936" max="7938" width="0" style="7" hidden="1" customWidth="1"/>
    <col min="7939" max="7939" width="15.7109375" style="7" customWidth="1"/>
    <col min="7940" max="7940" width="14.28515625" style="7" customWidth="1"/>
    <col min="7941" max="8183" width="9.140625" style="7"/>
    <col min="8184" max="8184" width="7.5703125" style="7" customWidth="1"/>
    <col min="8185" max="8185" width="45.5703125" style="7" customWidth="1"/>
    <col min="8186" max="8186" width="8.7109375" style="7" customWidth="1"/>
    <col min="8187" max="8187" width="19.42578125" style="7" customWidth="1"/>
    <col min="8188" max="8188" width="18.140625" style="7" customWidth="1"/>
    <col min="8189" max="8189" width="17" style="7" customWidth="1"/>
    <col min="8190" max="8190" width="12.140625" style="7" customWidth="1"/>
    <col min="8191" max="8191" width="56" style="7" customWidth="1"/>
    <col min="8192" max="8194" width="0" style="7" hidden="1" customWidth="1"/>
    <col min="8195" max="8195" width="15.7109375" style="7" customWidth="1"/>
    <col min="8196" max="8196" width="14.28515625" style="7" customWidth="1"/>
    <col min="8197" max="8439" width="9.140625" style="7"/>
    <col min="8440" max="8440" width="7.5703125" style="7" customWidth="1"/>
    <col min="8441" max="8441" width="45.5703125" style="7" customWidth="1"/>
    <col min="8442" max="8442" width="8.7109375" style="7" customWidth="1"/>
    <col min="8443" max="8443" width="19.42578125" style="7" customWidth="1"/>
    <col min="8444" max="8444" width="18.140625" style="7" customWidth="1"/>
    <col min="8445" max="8445" width="17" style="7" customWidth="1"/>
    <col min="8446" max="8446" width="12.140625" style="7" customWidth="1"/>
    <col min="8447" max="8447" width="56" style="7" customWidth="1"/>
    <col min="8448" max="8450" width="0" style="7" hidden="1" customWidth="1"/>
    <col min="8451" max="8451" width="15.7109375" style="7" customWidth="1"/>
    <col min="8452" max="8452" width="14.28515625" style="7" customWidth="1"/>
    <col min="8453" max="8695" width="9.140625" style="7"/>
    <col min="8696" max="8696" width="7.5703125" style="7" customWidth="1"/>
    <col min="8697" max="8697" width="45.5703125" style="7" customWidth="1"/>
    <col min="8698" max="8698" width="8.7109375" style="7" customWidth="1"/>
    <col min="8699" max="8699" width="19.42578125" style="7" customWidth="1"/>
    <col min="8700" max="8700" width="18.140625" style="7" customWidth="1"/>
    <col min="8701" max="8701" width="17" style="7" customWidth="1"/>
    <col min="8702" max="8702" width="12.140625" style="7" customWidth="1"/>
    <col min="8703" max="8703" width="56" style="7" customWidth="1"/>
    <col min="8704" max="8706" width="0" style="7" hidden="1" customWidth="1"/>
    <col min="8707" max="8707" width="15.7109375" style="7" customWidth="1"/>
    <col min="8708" max="8708" width="14.28515625" style="7" customWidth="1"/>
    <col min="8709" max="8951" width="9.140625" style="7"/>
    <col min="8952" max="8952" width="7.5703125" style="7" customWidth="1"/>
    <col min="8953" max="8953" width="45.5703125" style="7" customWidth="1"/>
    <col min="8954" max="8954" width="8.7109375" style="7" customWidth="1"/>
    <col min="8955" max="8955" width="19.42578125" style="7" customWidth="1"/>
    <col min="8956" max="8956" width="18.140625" style="7" customWidth="1"/>
    <col min="8957" max="8957" width="17" style="7" customWidth="1"/>
    <col min="8958" max="8958" width="12.140625" style="7" customWidth="1"/>
    <col min="8959" max="8959" width="56" style="7" customWidth="1"/>
    <col min="8960" max="8962" width="0" style="7" hidden="1" customWidth="1"/>
    <col min="8963" max="8963" width="15.7109375" style="7" customWidth="1"/>
    <col min="8964" max="8964" width="14.28515625" style="7" customWidth="1"/>
    <col min="8965" max="9207" width="9.140625" style="7"/>
    <col min="9208" max="9208" width="7.5703125" style="7" customWidth="1"/>
    <col min="9209" max="9209" width="45.5703125" style="7" customWidth="1"/>
    <col min="9210" max="9210" width="8.7109375" style="7" customWidth="1"/>
    <col min="9211" max="9211" width="19.42578125" style="7" customWidth="1"/>
    <col min="9212" max="9212" width="18.140625" style="7" customWidth="1"/>
    <col min="9213" max="9213" width="17" style="7" customWidth="1"/>
    <col min="9214" max="9214" width="12.140625" style="7" customWidth="1"/>
    <col min="9215" max="9215" width="56" style="7" customWidth="1"/>
    <col min="9216" max="9218" width="0" style="7" hidden="1" customWidth="1"/>
    <col min="9219" max="9219" width="15.7109375" style="7" customWidth="1"/>
    <col min="9220" max="9220" width="14.28515625" style="7" customWidth="1"/>
    <col min="9221" max="9463" width="9.140625" style="7"/>
    <col min="9464" max="9464" width="7.5703125" style="7" customWidth="1"/>
    <col min="9465" max="9465" width="45.5703125" style="7" customWidth="1"/>
    <col min="9466" max="9466" width="8.7109375" style="7" customWidth="1"/>
    <col min="9467" max="9467" width="19.42578125" style="7" customWidth="1"/>
    <col min="9468" max="9468" width="18.140625" style="7" customWidth="1"/>
    <col min="9469" max="9469" width="17" style="7" customWidth="1"/>
    <col min="9470" max="9470" width="12.140625" style="7" customWidth="1"/>
    <col min="9471" max="9471" width="56" style="7" customWidth="1"/>
    <col min="9472" max="9474" width="0" style="7" hidden="1" customWidth="1"/>
    <col min="9475" max="9475" width="15.7109375" style="7" customWidth="1"/>
    <col min="9476" max="9476" width="14.28515625" style="7" customWidth="1"/>
    <col min="9477" max="9719" width="9.140625" style="7"/>
    <col min="9720" max="9720" width="7.5703125" style="7" customWidth="1"/>
    <col min="9721" max="9721" width="45.5703125" style="7" customWidth="1"/>
    <col min="9722" max="9722" width="8.7109375" style="7" customWidth="1"/>
    <col min="9723" max="9723" width="19.42578125" style="7" customWidth="1"/>
    <col min="9724" max="9724" width="18.140625" style="7" customWidth="1"/>
    <col min="9725" max="9725" width="17" style="7" customWidth="1"/>
    <col min="9726" max="9726" width="12.140625" style="7" customWidth="1"/>
    <col min="9727" max="9727" width="56" style="7" customWidth="1"/>
    <col min="9728" max="9730" width="0" style="7" hidden="1" customWidth="1"/>
    <col min="9731" max="9731" width="15.7109375" style="7" customWidth="1"/>
    <col min="9732" max="9732" width="14.28515625" style="7" customWidth="1"/>
    <col min="9733" max="9975" width="9.140625" style="7"/>
    <col min="9976" max="9976" width="7.5703125" style="7" customWidth="1"/>
    <col min="9977" max="9977" width="45.5703125" style="7" customWidth="1"/>
    <col min="9978" max="9978" width="8.7109375" style="7" customWidth="1"/>
    <col min="9979" max="9979" width="19.42578125" style="7" customWidth="1"/>
    <col min="9980" max="9980" width="18.140625" style="7" customWidth="1"/>
    <col min="9981" max="9981" width="17" style="7" customWidth="1"/>
    <col min="9982" max="9982" width="12.140625" style="7" customWidth="1"/>
    <col min="9983" max="9983" width="56" style="7" customWidth="1"/>
    <col min="9984" max="9986" width="0" style="7" hidden="1" customWidth="1"/>
    <col min="9987" max="9987" width="15.7109375" style="7" customWidth="1"/>
    <col min="9988" max="9988" width="14.28515625" style="7" customWidth="1"/>
    <col min="9989" max="10231" width="9.140625" style="7"/>
    <col min="10232" max="10232" width="7.5703125" style="7" customWidth="1"/>
    <col min="10233" max="10233" width="45.5703125" style="7" customWidth="1"/>
    <col min="10234" max="10234" width="8.7109375" style="7" customWidth="1"/>
    <col min="10235" max="10235" width="19.42578125" style="7" customWidth="1"/>
    <col min="10236" max="10236" width="18.140625" style="7" customWidth="1"/>
    <col min="10237" max="10237" width="17" style="7" customWidth="1"/>
    <col min="10238" max="10238" width="12.140625" style="7" customWidth="1"/>
    <col min="10239" max="10239" width="56" style="7" customWidth="1"/>
    <col min="10240" max="10242" width="0" style="7" hidden="1" customWidth="1"/>
    <col min="10243" max="10243" width="15.7109375" style="7" customWidth="1"/>
    <col min="10244" max="10244" width="14.28515625" style="7" customWidth="1"/>
    <col min="10245" max="10487" width="9.140625" style="7"/>
    <col min="10488" max="10488" width="7.5703125" style="7" customWidth="1"/>
    <col min="10489" max="10489" width="45.5703125" style="7" customWidth="1"/>
    <col min="10490" max="10490" width="8.7109375" style="7" customWidth="1"/>
    <col min="10491" max="10491" width="19.42578125" style="7" customWidth="1"/>
    <col min="10492" max="10492" width="18.140625" style="7" customWidth="1"/>
    <col min="10493" max="10493" width="17" style="7" customWidth="1"/>
    <col min="10494" max="10494" width="12.140625" style="7" customWidth="1"/>
    <col min="10495" max="10495" width="56" style="7" customWidth="1"/>
    <col min="10496" max="10498" width="0" style="7" hidden="1" customWidth="1"/>
    <col min="10499" max="10499" width="15.7109375" style="7" customWidth="1"/>
    <col min="10500" max="10500" width="14.28515625" style="7" customWidth="1"/>
    <col min="10501" max="10743" width="9.140625" style="7"/>
    <col min="10744" max="10744" width="7.5703125" style="7" customWidth="1"/>
    <col min="10745" max="10745" width="45.5703125" style="7" customWidth="1"/>
    <col min="10746" max="10746" width="8.7109375" style="7" customWidth="1"/>
    <col min="10747" max="10747" width="19.42578125" style="7" customWidth="1"/>
    <col min="10748" max="10748" width="18.140625" style="7" customWidth="1"/>
    <col min="10749" max="10749" width="17" style="7" customWidth="1"/>
    <col min="10750" max="10750" width="12.140625" style="7" customWidth="1"/>
    <col min="10751" max="10751" width="56" style="7" customWidth="1"/>
    <col min="10752" max="10754" width="0" style="7" hidden="1" customWidth="1"/>
    <col min="10755" max="10755" width="15.7109375" style="7" customWidth="1"/>
    <col min="10756" max="10756" width="14.28515625" style="7" customWidth="1"/>
    <col min="10757" max="10999" width="9.140625" style="7"/>
    <col min="11000" max="11000" width="7.5703125" style="7" customWidth="1"/>
    <col min="11001" max="11001" width="45.5703125" style="7" customWidth="1"/>
    <col min="11002" max="11002" width="8.7109375" style="7" customWidth="1"/>
    <col min="11003" max="11003" width="19.42578125" style="7" customWidth="1"/>
    <col min="11004" max="11004" width="18.140625" style="7" customWidth="1"/>
    <col min="11005" max="11005" width="17" style="7" customWidth="1"/>
    <col min="11006" max="11006" width="12.140625" style="7" customWidth="1"/>
    <col min="11007" max="11007" width="56" style="7" customWidth="1"/>
    <col min="11008" max="11010" width="0" style="7" hidden="1" customWidth="1"/>
    <col min="11011" max="11011" width="15.7109375" style="7" customWidth="1"/>
    <col min="11012" max="11012" width="14.28515625" style="7" customWidth="1"/>
    <col min="11013" max="11255" width="9.140625" style="7"/>
    <col min="11256" max="11256" width="7.5703125" style="7" customWidth="1"/>
    <col min="11257" max="11257" width="45.5703125" style="7" customWidth="1"/>
    <col min="11258" max="11258" width="8.7109375" style="7" customWidth="1"/>
    <col min="11259" max="11259" width="19.42578125" style="7" customWidth="1"/>
    <col min="11260" max="11260" width="18.140625" style="7" customWidth="1"/>
    <col min="11261" max="11261" width="17" style="7" customWidth="1"/>
    <col min="11262" max="11262" width="12.140625" style="7" customWidth="1"/>
    <col min="11263" max="11263" width="56" style="7" customWidth="1"/>
    <col min="11264" max="11266" width="0" style="7" hidden="1" customWidth="1"/>
    <col min="11267" max="11267" width="15.7109375" style="7" customWidth="1"/>
    <col min="11268" max="11268" width="14.28515625" style="7" customWidth="1"/>
    <col min="11269" max="11511" width="9.140625" style="7"/>
    <col min="11512" max="11512" width="7.5703125" style="7" customWidth="1"/>
    <col min="11513" max="11513" width="45.5703125" style="7" customWidth="1"/>
    <col min="11514" max="11514" width="8.7109375" style="7" customWidth="1"/>
    <col min="11515" max="11515" width="19.42578125" style="7" customWidth="1"/>
    <col min="11516" max="11516" width="18.140625" style="7" customWidth="1"/>
    <col min="11517" max="11517" width="17" style="7" customWidth="1"/>
    <col min="11518" max="11518" width="12.140625" style="7" customWidth="1"/>
    <col min="11519" max="11519" width="56" style="7" customWidth="1"/>
    <col min="11520" max="11522" width="0" style="7" hidden="1" customWidth="1"/>
    <col min="11523" max="11523" width="15.7109375" style="7" customWidth="1"/>
    <col min="11524" max="11524" width="14.28515625" style="7" customWidth="1"/>
    <col min="11525" max="11767" width="9.140625" style="7"/>
    <col min="11768" max="11768" width="7.5703125" style="7" customWidth="1"/>
    <col min="11769" max="11769" width="45.5703125" style="7" customWidth="1"/>
    <col min="11770" max="11770" width="8.7109375" style="7" customWidth="1"/>
    <col min="11771" max="11771" width="19.42578125" style="7" customWidth="1"/>
    <col min="11772" max="11772" width="18.140625" style="7" customWidth="1"/>
    <col min="11773" max="11773" width="17" style="7" customWidth="1"/>
    <col min="11774" max="11774" width="12.140625" style="7" customWidth="1"/>
    <col min="11775" max="11775" width="56" style="7" customWidth="1"/>
    <col min="11776" max="11778" width="0" style="7" hidden="1" customWidth="1"/>
    <col min="11779" max="11779" width="15.7109375" style="7" customWidth="1"/>
    <col min="11780" max="11780" width="14.28515625" style="7" customWidth="1"/>
    <col min="11781" max="12023" width="9.140625" style="7"/>
    <col min="12024" max="12024" width="7.5703125" style="7" customWidth="1"/>
    <col min="12025" max="12025" width="45.5703125" style="7" customWidth="1"/>
    <col min="12026" max="12026" width="8.7109375" style="7" customWidth="1"/>
    <col min="12027" max="12027" width="19.42578125" style="7" customWidth="1"/>
    <col min="12028" max="12028" width="18.140625" style="7" customWidth="1"/>
    <col min="12029" max="12029" width="17" style="7" customWidth="1"/>
    <col min="12030" max="12030" width="12.140625" style="7" customWidth="1"/>
    <col min="12031" max="12031" width="56" style="7" customWidth="1"/>
    <col min="12032" max="12034" width="0" style="7" hidden="1" customWidth="1"/>
    <col min="12035" max="12035" width="15.7109375" style="7" customWidth="1"/>
    <col min="12036" max="12036" width="14.28515625" style="7" customWidth="1"/>
    <col min="12037" max="12279" width="9.140625" style="7"/>
    <col min="12280" max="12280" width="7.5703125" style="7" customWidth="1"/>
    <col min="12281" max="12281" width="45.5703125" style="7" customWidth="1"/>
    <col min="12282" max="12282" width="8.7109375" style="7" customWidth="1"/>
    <col min="12283" max="12283" width="19.42578125" style="7" customWidth="1"/>
    <col min="12284" max="12284" width="18.140625" style="7" customWidth="1"/>
    <col min="12285" max="12285" width="17" style="7" customWidth="1"/>
    <col min="12286" max="12286" width="12.140625" style="7" customWidth="1"/>
    <col min="12287" max="12287" width="56" style="7" customWidth="1"/>
    <col min="12288" max="12290" width="0" style="7" hidden="1" customWidth="1"/>
    <col min="12291" max="12291" width="15.7109375" style="7" customWidth="1"/>
    <col min="12292" max="12292" width="14.28515625" style="7" customWidth="1"/>
    <col min="12293" max="12535" width="9.140625" style="7"/>
    <col min="12536" max="12536" width="7.5703125" style="7" customWidth="1"/>
    <col min="12537" max="12537" width="45.5703125" style="7" customWidth="1"/>
    <col min="12538" max="12538" width="8.7109375" style="7" customWidth="1"/>
    <col min="12539" max="12539" width="19.42578125" style="7" customWidth="1"/>
    <col min="12540" max="12540" width="18.140625" style="7" customWidth="1"/>
    <col min="12541" max="12541" width="17" style="7" customWidth="1"/>
    <col min="12542" max="12542" width="12.140625" style="7" customWidth="1"/>
    <col min="12543" max="12543" width="56" style="7" customWidth="1"/>
    <col min="12544" max="12546" width="0" style="7" hidden="1" customWidth="1"/>
    <col min="12547" max="12547" width="15.7109375" style="7" customWidth="1"/>
    <col min="12548" max="12548" width="14.28515625" style="7" customWidth="1"/>
    <col min="12549" max="12791" width="9.140625" style="7"/>
    <col min="12792" max="12792" width="7.5703125" style="7" customWidth="1"/>
    <col min="12793" max="12793" width="45.5703125" style="7" customWidth="1"/>
    <col min="12794" max="12794" width="8.7109375" style="7" customWidth="1"/>
    <col min="12795" max="12795" width="19.42578125" style="7" customWidth="1"/>
    <col min="12796" max="12796" width="18.140625" style="7" customWidth="1"/>
    <col min="12797" max="12797" width="17" style="7" customWidth="1"/>
    <col min="12798" max="12798" width="12.140625" style="7" customWidth="1"/>
    <col min="12799" max="12799" width="56" style="7" customWidth="1"/>
    <col min="12800" max="12802" width="0" style="7" hidden="1" customWidth="1"/>
    <col min="12803" max="12803" width="15.7109375" style="7" customWidth="1"/>
    <col min="12804" max="12804" width="14.28515625" style="7" customWidth="1"/>
    <col min="12805" max="13047" width="9.140625" style="7"/>
    <col min="13048" max="13048" width="7.5703125" style="7" customWidth="1"/>
    <col min="13049" max="13049" width="45.5703125" style="7" customWidth="1"/>
    <col min="13050" max="13050" width="8.7109375" style="7" customWidth="1"/>
    <col min="13051" max="13051" width="19.42578125" style="7" customWidth="1"/>
    <col min="13052" max="13052" width="18.140625" style="7" customWidth="1"/>
    <col min="13053" max="13053" width="17" style="7" customWidth="1"/>
    <col min="13054" max="13054" width="12.140625" style="7" customWidth="1"/>
    <col min="13055" max="13055" width="56" style="7" customWidth="1"/>
    <col min="13056" max="13058" width="0" style="7" hidden="1" customWidth="1"/>
    <col min="13059" max="13059" width="15.7109375" style="7" customWidth="1"/>
    <col min="13060" max="13060" width="14.28515625" style="7" customWidth="1"/>
    <col min="13061" max="13303" width="9.140625" style="7"/>
    <col min="13304" max="13304" width="7.5703125" style="7" customWidth="1"/>
    <col min="13305" max="13305" width="45.5703125" style="7" customWidth="1"/>
    <col min="13306" max="13306" width="8.7109375" style="7" customWidth="1"/>
    <col min="13307" max="13307" width="19.42578125" style="7" customWidth="1"/>
    <col min="13308" max="13308" width="18.140625" style="7" customWidth="1"/>
    <col min="13309" max="13309" width="17" style="7" customWidth="1"/>
    <col min="13310" max="13310" width="12.140625" style="7" customWidth="1"/>
    <col min="13311" max="13311" width="56" style="7" customWidth="1"/>
    <col min="13312" max="13314" width="0" style="7" hidden="1" customWidth="1"/>
    <col min="13315" max="13315" width="15.7109375" style="7" customWidth="1"/>
    <col min="13316" max="13316" width="14.28515625" style="7" customWidth="1"/>
    <col min="13317" max="13559" width="9.140625" style="7"/>
    <col min="13560" max="13560" width="7.5703125" style="7" customWidth="1"/>
    <col min="13561" max="13561" width="45.5703125" style="7" customWidth="1"/>
    <col min="13562" max="13562" width="8.7109375" style="7" customWidth="1"/>
    <col min="13563" max="13563" width="19.42578125" style="7" customWidth="1"/>
    <col min="13564" max="13564" width="18.140625" style="7" customWidth="1"/>
    <col min="13565" max="13565" width="17" style="7" customWidth="1"/>
    <col min="13566" max="13566" width="12.140625" style="7" customWidth="1"/>
    <col min="13567" max="13567" width="56" style="7" customWidth="1"/>
    <col min="13568" max="13570" width="0" style="7" hidden="1" customWidth="1"/>
    <col min="13571" max="13571" width="15.7109375" style="7" customWidth="1"/>
    <col min="13572" max="13572" width="14.28515625" style="7" customWidth="1"/>
    <col min="13573" max="13815" width="9.140625" style="7"/>
    <col min="13816" max="13816" width="7.5703125" style="7" customWidth="1"/>
    <col min="13817" max="13817" width="45.5703125" style="7" customWidth="1"/>
    <col min="13818" max="13818" width="8.7109375" style="7" customWidth="1"/>
    <col min="13819" max="13819" width="19.42578125" style="7" customWidth="1"/>
    <col min="13820" max="13820" width="18.140625" style="7" customWidth="1"/>
    <col min="13821" max="13821" width="17" style="7" customWidth="1"/>
    <col min="13822" max="13822" width="12.140625" style="7" customWidth="1"/>
    <col min="13823" max="13823" width="56" style="7" customWidth="1"/>
    <col min="13824" max="13826" width="0" style="7" hidden="1" customWidth="1"/>
    <col min="13827" max="13827" width="15.7109375" style="7" customWidth="1"/>
    <col min="13828" max="13828" width="14.28515625" style="7" customWidth="1"/>
    <col min="13829" max="14071" width="9.140625" style="7"/>
    <col min="14072" max="14072" width="7.5703125" style="7" customWidth="1"/>
    <col min="14073" max="14073" width="45.5703125" style="7" customWidth="1"/>
    <col min="14074" max="14074" width="8.7109375" style="7" customWidth="1"/>
    <col min="14075" max="14075" width="19.42578125" style="7" customWidth="1"/>
    <col min="14076" max="14076" width="18.140625" style="7" customWidth="1"/>
    <col min="14077" max="14077" width="17" style="7" customWidth="1"/>
    <col min="14078" max="14078" width="12.140625" style="7" customWidth="1"/>
    <col min="14079" max="14079" width="56" style="7" customWidth="1"/>
    <col min="14080" max="14082" width="0" style="7" hidden="1" customWidth="1"/>
    <col min="14083" max="14083" width="15.7109375" style="7" customWidth="1"/>
    <col min="14084" max="14084" width="14.28515625" style="7" customWidth="1"/>
    <col min="14085" max="14327" width="9.140625" style="7"/>
    <col min="14328" max="14328" width="7.5703125" style="7" customWidth="1"/>
    <col min="14329" max="14329" width="45.5703125" style="7" customWidth="1"/>
    <col min="14330" max="14330" width="8.7109375" style="7" customWidth="1"/>
    <col min="14331" max="14331" width="19.42578125" style="7" customWidth="1"/>
    <col min="14332" max="14332" width="18.140625" style="7" customWidth="1"/>
    <col min="14333" max="14333" width="17" style="7" customWidth="1"/>
    <col min="14334" max="14334" width="12.140625" style="7" customWidth="1"/>
    <col min="14335" max="14335" width="56" style="7" customWidth="1"/>
    <col min="14336" max="14338" width="0" style="7" hidden="1" customWidth="1"/>
    <col min="14339" max="14339" width="15.7109375" style="7" customWidth="1"/>
    <col min="14340" max="14340" width="14.28515625" style="7" customWidth="1"/>
    <col min="14341" max="14583" width="9.140625" style="7"/>
    <col min="14584" max="14584" width="7.5703125" style="7" customWidth="1"/>
    <col min="14585" max="14585" width="45.5703125" style="7" customWidth="1"/>
    <col min="14586" max="14586" width="8.7109375" style="7" customWidth="1"/>
    <col min="14587" max="14587" width="19.42578125" style="7" customWidth="1"/>
    <col min="14588" max="14588" width="18.140625" style="7" customWidth="1"/>
    <col min="14589" max="14589" width="17" style="7" customWidth="1"/>
    <col min="14590" max="14590" width="12.140625" style="7" customWidth="1"/>
    <col min="14591" max="14591" width="56" style="7" customWidth="1"/>
    <col min="14592" max="14594" width="0" style="7" hidden="1" customWidth="1"/>
    <col min="14595" max="14595" width="15.7109375" style="7" customWidth="1"/>
    <col min="14596" max="14596" width="14.28515625" style="7" customWidth="1"/>
    <col min="14597" max="14839" width="9.140625" style="7"/>
    <col min="14840" max="14840" width="7.5703125" style="7" customWidth="1"/>
    <col min="14841" max="14841" width="45.5703125" style="7" customWidth="1"/>
    <col min="14842" max="14842" width="8.7109375" style="7" customWidth="1"/>
    <col min="14843" max="14843" width="19.42578125" style="7" customWidth="1"/>
    <col min="14844" max="14844" width="18.140625" style="7" customWidth="1"/>
    <col min="14845" max="14845" width="17" style="7" customWidth="1"/>
    <col min="14846" max="14846" width="12.140625" style="7" customWidth="1"/>
    <col min="14847" max="14847" width="56" style="7" customWidth="1"/>
    <col min="14848" max="14850" width="0" style="7" hidden="1" customWidth="1"/>
    <col min="14851" max="14851" width="15.7109375" style="7" customWidth="1"/>
    <col min="14852" max="14852" width="14.28515625" style="7" customWidth="1"/>
    <col min="14853" max="15095" width="9.140625" style="7"/>
    <col min="15096" max="15096" width="7.5703125" style="7" customWidth="1"/>
    <col min="15097" max="15097" width="45.5703125" style="7" customWidth="1"/>
    <col min="15098" max="15098" width="8.7109375" style="7" customWidth="1"/>
    <col min="15099" max="15099" width="19.42578125" style="7" customWidth="1"/>
    <col min="15100" max="15100" width="18.140625" style="7" customWidth="1"/>
    <col min="15101" max="15101" width="17" style="7" customWidth="1"/>
    <col min="15102" max="15102" width="12.140625" style="7" customWidth="1"/>
    <col min="15103" max="15103" width="56" style="7" customWidth="1"/>
    <col min="15104" max="15106" width="0" style="7" hidden="1" customWidth="1"/>
    <col min="15107" max="15107" width="15.7109375" style="7" customWidth="1"/>
    <col min="15108" max="15108" width="14.28515625" style="7" customWidth="1"/>
    <col min="15109" max="15351" width="9.140625" style="7"/>
    <col min="15352" max="15352" width="7.5703125" style="7" customWidth="1"/>
    <col min="15353" max="15353" width="45.5703125" style="7" customWidth="1"/>
    <col min="15354" max="15354" width="8.7109375" style="7" customWidth="1"/>
    <col min="15355" max="15355" width="19.42578125" style="7" customWidth="1"/>
    <col min="15356" max="15356" width="18.140625" style="7" customWidth="1"/>
    <col min="15357" max="15357" width="17" style="7" customWidth="1"/>
    <col min="15358" max="15358" width="12.140625" style="7" customWidth="1"/>
    <col min="15359" max="15359" width="56" style="7" customWidth="1"/>
    <col min="15360" max="15362" width="0" style="7" hidden="1" customWidth="1"/>
    <col min="15363" max="15363" width="15.7109375" style="7" customWidth="1"/>
    <col min="15364" max="15364" width="14.28515625" style="7" customWidth="1"/>
    <col min="15365" max="15607" width="9.140625" style="7"/>
    <col min="15608" max="15608" width="7.5703125" style="7" customWidth="1"/>
    <col min="15609" max="15609" width="45.5703125" style="7" customWidth="1"/>
    <col min="15610" max="15610" width="8.7109375" style="7" customWidth="1"/>
    <col min="15611" max="15611" width="19.42578125" style="7" customWidth="1"/>
    <col min="15612" max="15612" width="18.140625" style="7" customWidth="1"/>
    <col min="15613" max="15613" width="17" style="7" customWidth="1"/>
    <col min="15614" max="15614" width="12.140625" style="7" customWidth="1"/>
    <col min="15615" max="15615" width="56" style="7" customWidth="1"/>
    <col min="15616" max="15618" width="0" style="7" hidden="1" customWidth="1"/>
    <col min="15619" max="15619" width="15.7109375" style="7" customWidth="1"/>
    <col min="15620" max="15620" width="14.28515625" style="7" customWidth="1"/>
    <col min="15621" max="15863" width="9.140625" style="7"/>
    <col min="15864" max="15864" width="7.5703125" style="7" customWidth="1"/>
    <col min="15865" max="15865" width="45.5703125" style="7" customWidth="1"/>
    <col min="15866" max="15866" width="8.7109375" style="7" customWidth="1"/>
    <col min="15867" max="15867" width="19.42578125" style="7" customWidth="1"/>
    <col min="15868" max="15868" width="18.140625" style="7" customWidth="1"/>
    <col min="15869" max="15869" width="17" style="7" customWidth="1"/>
    <col min="15870" max="15870" width="12.140625" style="7" customWidth="1"/>
    <col min="15871" max="15871" width="56" style="7" customWidth="1"/>
    <col min="15872" max="15874" width="0" style="7" hidden="1" customWidth="1"/>
    <col min="15875" max="15875" width="15.7109375" style="7" customWidth="1"/>
    <col min="15876" max="15876" width="14.28515625" style="7" customWidth="1"/>
    <col min="15877" max="16119" width="9.140625" style="7"/>
    <col min="16120" max="16120" width="7.5703125" style="7" customWidth="1"/>
    <col min="16121" max="16121" width="45.5703125" style="7" customWidth="1"/>
    <col min="16122" max="16122" width="8.7109375" style="7" customWidth="1"/>
    <col min="16123" max="16123" width="19.42578125" style="7" customWidth="1"/>
    <col min="16124" max="16124" width="18.140625" style="7" customWidth="1"/>
    <col min="16125" max="16125" width="17" style="7" customWidth="1"/>
    <col min="16126" max="16126" width="12.140625" style="7" customWidth="1"/>
    <col min="16127" max="16127" width="56" style="7" customWidth="1"/>
    <col min="16128" max="16130" width="0" style="7" hidden="1" customWidth="1"/>
    <col min="16131" max="16131" width="15.7109375" style="7" customWidth="1"/>
    <col min="16132" max="16132" width="14.28515625" style="7" customWidth="1"/>
    <col min="16133" max="16384" width="9.140625" style="7"/>
  </cols>
  <sheetData>
    <row r="1" spans="1:8" x14ac:dyDescent="0.25">
      <c r="A1" s="1"/>
      <c r="H1" s="6" t="s">
        <v>98</v>
      </c>
    </row>
    <row r="2" spans="1:8" ht="53.2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8" ht="15.7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8" ht="15.75" customHeight="1" x14ac:dyDescent="0.25">
      <c r="A4" s="8"/>
      <c r="B4" s="8"/>
      <c r="C4" s="8"/>
      <c r="D4" s="8"/>
      <c r="E4" s="8"/>
      <c r="F4" s="8"/>
      <c r="G4" s="8"/>
      <c r="H4" s="8"/>
    </row>
    <row r="5" spans="1:8" ht="130.5" customHeight="1" x14ac:dyDescent="0.25">
      <c r="A5" s="9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0" t="s">
        <v>8</v>
      </c>
      <c r="H5" s="9" t="s">
        <v>9</v>
      </c>
    </row>
    <row r="6" spans="1:8" s="15" customFormat="1" ht="31.5" customHeight="1" x14ac:dyDescent="0.25">
      <c r="A6" s="12" t="s">
        <v>10</v>
      </c>
      <c r="B6" s="13" t="s">
        <v>11</v>
      </c>
      <c r="C6" s="10" t="s">
        <v>12</v>
      </c>
      <c r="D6" s="10">
        <v>1159374.5</v>
      </c>
      <c r="E6" s="10">
        <v>1446582.6365356385</v>
      </c>
      <c r="F6" s="14">
        <v>1.2477268014223519</v>
      </c>
      <c r="G6" s="11">
        <f>E6-D6</f>
        <v>287208.13653563848</v>
      </c>
      <c r="H6" s="33" t="s">
        <v>13</v>
      </c>
    </row>
    <row r="7" spans="1:8" s="20" customFormat="1" x14ac:dyDescent="0.25">
      <c r="A7" s="16"/>
      <c r="B7" s="17" t="s">
        <v>14</v>
      </c>
      <c r="C7" s="18"/>
      <c r="D7" s="16"/>
      <c r="E7" s="16"/>
      <c r="F7" s="19"/>
      <c r="G7" s="11"/>
      <c r="H7" s="34"/>
    </row>
    <row r="8" spans="1:8" s="15" customFormat="1" ht="15.75" customHeight="1" x14ac:dyDescent="0.25">
      <c r="A8" s="21" t="s">
        <v>15</v>
      </c>
      <c r="B8" s="22" t="s">
        <v>16</v>
      </c>
      <c r="C8" s="9"/>
      <c r="D8" s="23">
        <v>47523</v>
      </c>
      <c r="E8" s="23">
        <v>74504.571015636204</v>
      </c>
      <c r="F8" s="14">
        <v>1.5677581595361447</v>
      </c>
      <c r="G8" s="11">
        <f t="shared" ref="G8:G63" si="0">E8-D8</f>
        <v>26981.571015636204</v>
      </c>
      <c r="H8" s="34"/>
    </row>
    <row r="9" spans="1:8" s="20" customFormat="1" x14ac:dyDescent="0.25">
      <c r="A9" s="16"/>
      <c r="B9" s="17" t="s">
        <v>14</v>
      </c>
      <c r="C9" s="18"/>
      <c r="D9" s="24"/>
      <c r="E9" s="24"/>
      <c r="F9" s="25"/>
      <c r="G9" s="11"/>
      <c r="H9" s="34"/>
    </row>
    <row r="10" spans="1:8" s="20" customFormat="1" ht="15.75" customHeight="1" x14ac:dyDescent="0.25">
      <c r="A10" s="16" t="s">
        <v>17</v>
      </c>
      <c r="B10" s="17" t="s">
        <v>18</v>
      </c>
      <c r="C10" s="18"/>
      <c r="D10" s="24">
        <v>4012</v>
      </c>
      <c r="E10" s="24">
        <v>6466.27066722372</v>
      </c>
      <c r="F10" s="25">
        <v>1.6117324693977368</v>
      </c>
      <c r="G10" s="19">
        <f t="shared" si="0"/>
        <v>2454.27066722372</v>
      </c>
      <c r="H10" s="34"/>
    </row>
    <row r="11" spans="1:8" s="20" customFormat="1" x14ac:dyDescent="0.25">
      <c r="A11" s="16" t="s">
        <v>19</v>
      </c>
      <c r="B11" s="17" t="s">
        <v>20</v>
      </c>
      <c r="C11" s="18"/>
      <c r="D11" s="24">
        <v>12379</v>
      </c>
      <c r="E11" s="24">
        <v>41549.842118893015</v>
      </c>
      <c r="F11" s="25">
        <v>3.3564780772997023</v>
      </c>
      <c r="G11" s="19">
        <f t="shared" si="0"/>
        <v>29170.842118893015</v>
      </c>
      <c r="H11" s="34"/>
    </row>
    <row r="12" spans="1:8" s="20" customFormat="1" x14ac:dyDescent="0.25">
      <c r="A12" s="16" t="s">
        <v>21</v>
      </c>
      <c r="B12" s="17" t="s">
        <v>22</v>
      </c>
      <c r="C12" s="18"/>
      <c r="D12" s="24">
        <v>31132</v>
      </c>
      <c r="E12" s="24">
        <v>26488.458229519474</v>
      </c>
      <c r="F12" s="25">
        <v>0.85084344820504543</v>
      </c>
      <c r="G12" s="19">
        <f t="shared" si="0"/>
        <v>-4643.5417704805259</v>
      </c>
      <c r="H12" s="34"/>
    </row>
    <row r="13" spans="1:8" s="15" customFormat="1" x14ac:dyDescent="0.25">
      <c r="A13" s="21" t="s">
        <v>23</v>
      </c>
      <c r="B13" s="22" t="s">
        <v>24</v>
      </c>
      <c r="C13" s="9"/>
      <c r="D13" s="23">
        <v>518403</v>
      </c>
      <c r="E13" s="23">
        <v>728876.34354550997</v>
      </c>
      <c r="F13" s="14">
        <v>1.4060033285793292</v>
      </c>
      <c r="G13" s="11">
        <f t="shared" si="0"/>
        <v>210473.34354550997</v>
      </c>
      <c r="H13" s="34"/>
    </row>
    <row r="14" spans="1:8" s="20" customFormat="1" x14ac:dyDescent="0.25">
      <c r="A14" s="16"/>
      <c r="B14" s="17" t="s">
        <v>14</v>
      </c>
      <c r="C14" s="18"/>
      <c r="D14" s="24"/>
      <c r="E14" s="24"/>
      <c r="F14" s="25"/>
      <c r="G14" s="11"/>
      <c r="H14" s="34"/>
    </row>
    <row r="15" spans="1:8" s="20" customFormat="1" x14ac:dyDescent="0.25">
      <c r="A15" s="16" t="s">
        <v>25</v>
      </c>
      <c r="B15" s="17" t="s">
        <v>26</v>
      </c>
      <c r="C15" s="18"/>
      <c r="D15" s="24">
        <v>471705</v>
      </c>
      <c r="E15" s="24">
        <v>653029.69546629163</v>
      </c>
      <c r="F15" s="25">
        <v>1.3844027421085034</v>
      </c>
      <c r="G15" s="19">
        <f t="shared" si="0"/>
        <v>181324.69546629163</v>
      </c>
      <c r="H15" s="34"/>
    </row>
    <row r="16" spans="1:8" s="20" customFormat="1" x14ac:dyDescent="0.25">
      <c r="A16" s="16" t="s">
        <v>27</v>
      </c>
      <c r="B16" s="17" t="s">
        <v>28</v>
      </c>
      <c r="C16" s="18"/>
      <c r="D16" s="24">
        <v>46698</v>
      </c>
      <c r="E16" s="24">
        <v>75846.648079218372</v>
      </c>
      <c r="F16" s="25">
        <v>1.6241947851989029</v>
      </c>
      <c r="G16" s="19">
        <f t="shared" si="0"/>
        <v>29148.648079218372</v>
      </c>
      <c r="H16" s="34"/>
    </row>
    <row r="17" spans="1:8" s="15" customFormat="1" ht="39.75" customHeight="1" x14ac:dyDescent="0.25">
      <c r="A17" s="21" t="s">
        <v>29</v>
      </c>
      <c r="B17" s="22" t="s">
        <v>30</v>
      </c>
      <c r="C17" s="9"/>
      <c r="D17" s="23">
        <v>453553</v>
      </c>
      <c r="E17" s="23">
        <v>532153.2419289666</v>
      </c>
      <c r="F17" s="14">
        <v>1.1732989130905684</v>
      </c>
      <c r="G17" s="11">
        <f t="shared" si="0"/>
        <v>78600.2419289666</v>
      </c>
      <c r="H17" s="34"/>
    </row>
    <row r="18" spans="1:8" s="15" customFormat="1" x14ac:dyDescent="0.25">
      <c r="A18" s="21" t="s">
        <v>31</v>
      </c>
      <c r="B18" s="22" t="s">
        <v>32</v>
      </c>
      <c r="C18" s="9"/>
      <c r="D18" s="23">
        <v>4514</v>
      </c>
      <c r="E18" s="23">
        <v>7071.6891635624124</v>
      </c>
      <c r="F18" s="14">
        <v>1.5666125750027498</v>
      </c>
      <c r="G18" s="11">
        <f t="shared" si="0"/>
        <v>2557.6891635624124</v>
      </c>
      <c r="H18" s="34"/>
    </row>
    <row r="19" spans="1:8" s="20" customFormat="1" x14ac:dyDescent="0.25">
      <c r="A19" s="16"/>
      <c r="B19" s="17" t="s">
        <v>14</v>
      </c>
      <c r="C19" s="18"/>
      <c r="D19" s="24"/>
      <c r="E19" s="24"/>
      <c r="F19" s="25"/>
      <c r="G19" s="11"/>
      <c r="H19" s="34"/>
    </row>
    <row r="20" spans="1:8" s="20" customFormat="1" ht="31.5" customHeight="1" x14ac:dyDescent="0.25">
      <c r="A20" s="16" t="s">
        <v>33</v>
      </c>
      <c r="B20" s="17" t="s">
        <v>34</v>
      </c>
      <c r="C20" s="18"/>
      <c r="D20" s="24">
        <v>4514</v>
      </c>
      <c r="E20" s="24">
        <v>7071.6891635624124</v>
      </c>
      <c r="F20" s="25">
        <v>1.5666125750027498</v>
      </c>
      <c r="G20" s="19">
        <f t="shared" si="0"/>
        <v>2557.6891635624124</v>
      </c>
      <c r="H20" s="34"/>
    </row>
    <row r="21" spans="1:8" s="15" customFormat="1" x14ac:dyDescent="0.25">
      <c r="A21" s="21" t="s">
        <v>35</v>
      </c>
      <c r="B21" s="22" t="s">
        <v>36</v>
      </c>
      <c r="C21" s="9"/>
      <c r="D21" s="23">
        <v>135381.5</v>
      </c>
      <c r="E21" s="23">
        <v>103976.79088196339</v>
      </c>
      <c r="F21" s="14">
        <v>0.76802806056930517</v>
      </c>
      <c r="G21" s="11">
        <f t="shared" si="0"/>
        <v>-31404.709118036611</v>
      </c>
      <c r="H21" s="34"/>
    </row>
    <row r="22" spans="1:8" s="20" customFormat="1" x14ac:dyDescent="0.25">
      <c r="A22" s="16"/>
      <c r="B22" s="17" t="s">
        <v>14</v>
      </c>
      <c r="C22" s="18"/>
      <c r="D22" s="24"/>
      <c r="E22" s="24"/>
      <c r="F22" s="25"/>
      <c r="G22" s="11"/>
      <c r="H22" s="34"/>
    </row>
    <row r="23" spans="1:8" s="20" customFormat="1" x14ac:dyDescent="0.25">
      <c r="A23" s="16" t="s">
        <v>37</v>
      </c>
      <c r="B23" s="17" t="s">
        <v>38</v>
      </c>
      <c r="C23" s="18"/>
      <c r="D23" s="24">
        <v>6230</v>
      </c>
      <c r="E23" s="24">
        <v>2047.9569674536494</v>
      </c>
      <c r="F23" s="25">
        <v>0.32872503490427762</v>
      </c>
      <c r="G23" s="19">
        <f t="shared" si="0"/>
        <v>-4182.0430325463503</v>
      </c>
      <c r="H23" s="34"/>
    </row>
    <row r="24" spans="1:8" s="20" customFormat="1" x14ac:dyDescent="0.25">
      <c r="A24" s="16" t="s">
        <v>39</v>
      </c>
      <c r="B24" s="17" t="s">
        <v>40</v>
      </c>
      <c r="C24" s="18"/>
      <c r="D24" s="24">
        <v>23232</v>
      </c>
      <c r="E24" s="24">
        <v>27820.987846614764</v>
      </c>
      <c r="F24" s="25">
        <v>1.1975287468412001</v>
      </c>
      <c r="G24" s="19">
        <f t="shared" si="0"/>
        <v>4588.9878466147638</v>
      </c>
      <c r="H24" s="34"/>
    </row>
    <row r="25" spans="1:8" s="20" customFormat="1" ht="16.5" customHeight="1" x14ac:dyDescent="0.25">
      <c r="A25" s="16" t="s">
        <v>41</v>
      </c>
      <c r="B25" s="17" t="s">
        <v>42</v>
      </c>
      <c r="C25" s="18"/>
      <c r="D25" s="24">
        <v>1140</v>
      </c>
      <c r="E25" s="24">
        <v>1601.6979417848599</v>
      </c>
      <c r="F25" s="25">
        <v>1.4049981945481227</v>
      </c>
      <c r="G25" s="19">
        <f t="shared" si="0"/>
        <v>461.69794178485995</v>
      </c>
      <c r="H25" s="34"/>
    </row>
    <row r="26" spans="1:8" s="15" customFormat="1" x14ac:dyDescent="0.25">
      <c r="A26" s="21" t="s">
        <v>43</v>
      </c>
      <c r="B26" s="22" t="s">
        <v>44</v>
      </c>
      <c r="C26" s="9"/>
      <c r="D26" s="23">
        <v>104779.5</v>
      </c>
      <c r="E26" s="23">
        <v>72506.148126110114</v>
      </c>
      <c r="F26" s="14">
        <v>0.69198791868743514</v>
      </c>
      <c r="G26" s="11">
        <f t="shared" si="0"/>
        <v>-32273.351873889886</v>
      </c>
      <c r="H26" s="34"/>
    </row>
    <row r="27" spans="1:8" s="20" customFormat="1" x14ac:dyDescent="0.25">
      <c r="A27" s="16"/>
      <c r="B27" s="17" t="str">
        <f>'[1]6мес.17 г АНО регулир.'!B40</f>
        <v>в том числе:</v>
      </c>
      <c r="C27" s="18"/>
      <c r="D27" s="24"/>
      <c r="E27" s="24"/>
      <c r="F27" s="25"/>
      <c r="G27" s="11"/>
      <c r="H27" s="34"/>
    </row>
    <row r="28" spans="1:8" s="20" customFormat="1" x14ac:dyDescent="0.25">
      <c r="A28" s="16" t="str">
        <f>'[1]6мес.17 г АНО регулир.'!A41</f>
        <v>5.4.1.</v>
      </c>
      <c r="B28" s="17" t="str">
        <f>'[1]6мес.17 г АНО регулир.'!B41</f>
        <v>техобслуживание оборудования</v>
      </c>
      <c r="C28" s="18"/>
      <c r="D28" s="24">
        <v>71919</v>
      </c>
      <c r="E28" s="24">
        <v>21046.803850245709</v>
      </c>
      <c r="F28" s="25">
        <v>0.29264594683248807</v>
      </c>
      <c r="G28" s="19">
        <f t="shared" si="0"/>
        <v>-50872.196149754294</v>
      </c>
      <c r="H28" s="34"/>
    </row>
    <row r="29" spans="1:8" s="20" customFormat="1" x14ac:dyDescent="0.25">
      <c r="A29" s="16" t="str">
        <f>'[1]6мес.17 г АНО регулир.'!A42</f>
        <v>5.4.2.</v>
      </c>
      <c r="B29" s="17" t="str">
        <f>'[1]6мес.17 г АНО регулир.'!B42</f>
        <v>содержание зданий, сооружений</v>
      </c>
      <c r="C29" s="18"/>
      <c r="D29" s="24">
        <v>2385</v>
      </c>
      <c r="E29" s="24">
        <v>3224.8876255296341</v>
      </c>
      <c r="F29" s="25">
        <v>1.3521541406832847</v>
      </c>
      <c r="G29" s="19">
        <f t="shared" si="0"/>
        <v>839.88762552963408</v>
      </c>
      <c r="H29" s="34"/>
    </row>
    <row r="30" spans="1:8" s="20" customFormat="1" ht="17.25" customHeight="1" x14ac:dyDescent="0.25">
      <c r="A30" s="16" t="str">
        <f>'[1]6мес.17 г АНО регулир.'!A43</f>
        <v>5.4.3.</v>
      </c>
      <c r="B30" s="17" t="str">
        <f>'[1]6мес.17 г АНО регулир.'!B43</f>
        <v>облет РТО</v>
      </c>
      <c r="C30" s="18"/>
      <c r="D30" s="24">
        <v>20163</v>
      </c>
      <c r="E30" s="24">
        <v>3421.2852823508383</v>
      </c>
      <c r="F30" s="25">
        <v>0.16968136102518663</v>
      </c>
      <c r="G30" s="19">
        <f t="shared" si="0"/>
        <v>-16741.714717649164</v>
      </c>
      <c r="H30" s="34"/>
    </row>
    <row r="31" spans="1:8" s="20" customFormat="1" x14ac:dyDescent="0.25">
      <c r="A31" s="16" t="s">
        <v>45</v>
      </c>
      <c r="B31" s="17" t="str">
        <f>'[1]6мес.17 г АНО регулир.'!B47</f>
        <v>затраты на ведомственную охрану</v>
      </c>
      <c r="C31" s="18"/>
      <c r="D31" s="24">
        <v>223</v>
      </c>
      <c r="E31" s="24">
        <v>8926.2970381888135</v>
      </c>
      <c r="F31" s="25">
        <v>40.028237839411723</v>
      </c>
      <c r="G31" s="19">
        <f t="shared" si="0"/>
        <v>8703.2970381888135</v>
      </c>
      <c r="H31" s="34"/>
    </row>
    <row r="32" spans="1:8" s="20" customFormat="1" x14ac:dyDescent="0.25">
      <c r="A32" s="16" t="s">
        <v>46</v>
      </c>
      <c r="B32" s="17" t="str">
        <f>'[1]6мес.17 г АНО регулир.'!B48</f>
        <v>медобследование</v>
      </c>
      <c r="C32" s="18"/>
      <c r="D32" s="24">
        <v>4100</v>
      </c>
      <c r="E32" s="24">
        <v>3464.1113607791708</v>
      </c>
      <c r="F32" s="25">
        <v>0.84490520994613927</v>
      </c>
      <c r="G32" s="19">
        <f t="shared" si="0"/>
        <v>-635.88863922082919</v>
      </c>
      <c r="H32" s="34"/>
    </row>
    <row r="33" spans="1:8" s="20" customFormat="1" x14ac:dyDescent="0.25">
      <c r="A33" s="16" t="s">
        <v>47</v>
      </c>
      <c r="B33" s="17" t="str">
        <f>'[1]6мес.17 г АНО регулир.'!B49</f>
        <v>охрана труда</v>
      </c>
      <c r="C33" s="18"/>
      <c r="D33" s="24">
        <v>2215</v>
      </c>
      <c r="E33" s="24">
        <v>2451.0495622988828</v>
      </c>
      <c r="F33" s="25">
        <v>1.1065686511507371</v>
      </c>
      <c r="G33" s="19">
        <f t="shared" si="0"/>
        <v>236.04956229888285</v>
      </c>
      <c r="H33" s="34"/>
    </row>
    <row r="34" spans="1:8" s="20" customFormat="1" x14ac:dyDescent="0.25">
      <c r="A34" s="16" t="s">
        <v>48</v>
      </c>
      <c r="B34" s="17" t="str">
        <f>'[1]6мес.17 г АНО регулир.'!B50</f>
        <v>Общехозяйственные расходы</v>
      </c>
      <c r="C34" s="18"/>
      <c r="D34" s="24">
        <v>3774</v>
      </c>
      <c r="E34" s="24">
        <v>29971.71340671707</v>
      </c>
      <c r="F34" s="25">
        <v>7.9416304734279466</v>
      </c>
      <c r="G34" s="19">
        <f t="shared" si="0"/>
        <v>26197.71340671707</v>
      </c>
      <c r="H34" s="34"/>
    </row>
    <row r="35" spans="1:8" s="15" customFormat="1" ht="31.5" x14ac:dyDescent="0.25">
      <c r="A35" s="21" t="s">
        <v>49</v>
      </c>
      <c r="B35" s="22" t="s">
        <v>50</v>
      </c>
      <c r="C35" s="9" t="s">
        <v>12</v>
      </c>
      <c r="D35" s="23">
        <v>23333.1</v>
      </c>
      <c r="E35" s="23">
        <v>28263.818279963358</v>
      </c>
      <c r="F35" s="14">
        <v>1.2113186108988243</v>
      </c>
      <c r="G35" s="11">
        <f t="shared" si="0"/>
        <v>4930.7182799633592</v>
      </c>
      <c r="H35" s="34"/>
    </row>
    <row r="36" spans="1:8" s="15" customFormat="1" ht="15.75" customHeight="1" x14ac:dyDescent="0.25">
      <c r="A36" s="21" t="s">
        <v>51</v>
      </c>
      <c r="B36" s="22" t="s">
        <v>52</v>
      </c>
      <c r="C36" s="9"/>
      <c r="D36" s="23">
        <v>23333.1</v>
      </c>
      <c r="E36" s="23">
        <v>28263.818279963358</v>
      </c>
      <c r="F36" s="14">
        <v>1.2113186108988243</v>
      </c>
      <c r="G36" s="11">
        <f t="shared" si="0"/>
        <v>4930.7182799633592</v>
      </c>
      <c r="H36" s="34"/>
    </row>
    <row r="37" spans="1:8" s="20" customFormat="1" x14ac:dyDescent="0.25">
      <c r="A37" s="16"/>
      <c r="B37" s="17" t="s">
        <v>14</v>
      </c>
      <c r="C37" s="18"/>
      <c r="D37" s="24"/>
      <c r="E37" s="24"/>
      <c r="F37" s="25"/>
      <c r="G37" s="11"/>
      <c r="H37" s="34"/>
    </row>
    <row r="38" spans="1:8" s="20" customFormat="1" ht="31.5" x14ac:dyDescent="0.25">
      <c r="A38" s="16" t="s">
        <v>53</v>
      </c>
      <c r="B38" s="17" t="s">
        <v>54</v>
      </c>
      <c r="C38" s="18" t="s">
        <v>55</v>
      </c>
      <c r="D38" s="24">
        <v>8935</v>
      </c>
      <c r="E38" s="24">
        <v>5453.8670495211454</v>
      </c>
      <c r="F38" s="25">
        <v>0.6103936261355507</v>
      </c>
      <c r="G38" s="19">
        <f t="shared" si="0"/>
        <v>-3481.1329504788546</v>
      </c>
      <c r="H38" s="34"/>
    </row>
    <row r="39" spans="1:8" s="20" customFormat="1" x14ac:dyDescent="0.25">
      <c r="A39" s="16" t="s">
        <v>56</v>
      </c>
      <c r="B39" s="17" t="s">
        <v>28</v>
      </c>
      <c r="C39" s="18"/>
      <c r="D39" s="24">
        <v>884</v>
      </c>
      <c r="E39" s="24">
        <v>581.51146138470733</v>
      </c>
      <c r="F39" s="25">
        <v>0.65781839523156937</v>
      </c>
      <c r="G39" s="19">
        <f t="shared" si="0"/>
        <v>-302.48853861529267</v>
      </c>
      <c r="H39" s="34"/>
    </row>
    <row r="40" spans="1:8" s="20" customFormat="1" x14ac:dyDescent="0.25">
      <c r="A40" s="16" t="s">
        <v>57</v>
      </c>
      <c r="B40" s="17" t="s">
        <v>58</v>
      </c>
      <c r="C40" s="18"/>
      <c r="D40" s="24">
        <v>108</v>
      </c>
      <c r="E40" s="24">
        <v>16.069702973784278</v>
      </c>
      <c r="F40" s="25">
        <v>0.14879354605355813</v>
      </c>
      <c r="G40" s="19">
        <f t="shared" si="0"/>
        <v>-91.930297026215726</v>
      </c>
      <c r="H40" s="34"/>
    </row>
    <row r="41" spans="1:8" s="20" customFormat="1" ht="31.5" x14ac:dyDescent="0.25">
      <c r="A41" s="16" t="s">
        <v>59</v>
      </c>
      <c r="B41" s="17" t="s">
        <v>60</v>
      </c>
      <c r="C41" s="18"/>
      <c r="D41" s="24">
        <v>4547</v>
      </c>
      <c r="E41" s="24">
        <v>3049.3986863583345</v>
      </c>
      <c r="F41" s="25">
        <v>0.67063969350304253</v>
      </c>
      <c r="G41" s="19">
        <f t="shared" si="0"/>
        <v>-1497.6013136416655</v>
      </c>
      <c r="H41" s="34"/>
    </row>
    <row r="42" spans="1:8" s="20" customFormat="1" x14ac:dyDescent="0.25">
      <c r="A42" s="16" t="s">
        <v>61</v>
      </c>
      <c r="B42" s="17" t="s">
        <v>62</v>
      </c>
      <c r="C42" s="18"/>
      <c r="D42" s="24">
        <v>80</v>
      </c>
      <c r="E42" s="24">
        <v>63.193699585945915</v>
      </c>
      <c r="F42" s="25">
        <v>0.78992124482432391</v>
      </c>
      <c r="G42" s="19">
        <f t="shared" si="0"/>
        <v>-16.806300414054085</v>
      </c>
      <c r="H42" s="34"/>
    </row>
    <row r="43" spans="1:8" s="20" customFormat="1" x14ac:dyDescent="0.25">
      <c r="A43" s="16" t="s">
        <v>63</v>
      </c>
      <c r="B43" s="17" t="s">
        <v>64</v>
      </c>
      <c r="C43" s="18"/>
      <c r="D43" s="24">
        <v>70</v>
      </c>
      <c r="E43" s="24">
        <v>215.17525986761598</v>
      </c>
      <c r="F43" s="25">
        <v>3.0739322838230856</v>
      </c>
      <c r="G43" s="19">
        <f t="shared" si="0"/>
        <v>145.17525986761598</v>
      </c>
      <c r="H43" s="34"/>
    </row>
    <row r="44" spans="1:8" s="20" customFormat="1" x14ac:dyDescent="0.25">
      <c r="A44" s="16"/>
      <c r="B44" s="17" t="s">
        <v>14</v>
      </c>
      <c r="C44" s="18"/>
      <c r="D44" s="24"/>
      <c r="E44" s="24"/>
      <c r="F44" s="25"/>
      <c r="G44" s="19"/>
      <c r="H44" s="34"/>
    </row>
    <row r="45" spans="1:8" s="20" customFormat="1" x14ac:dyDescent="0.25">
      <c r="A45" s="16" t="s">
        <v>65</v>
      </c>
      <c r="B45" s="17" t="s">
        <v>66</v>
      </c>
      <c r="C45" s="18"/>
      <c r="D45" s="24">
        <v>50</v>
      </c>
      <c r="E45" s="24">
        <v>197.84847982609111</v>
      </c>
      <c r="F45" s="25">
        <v>3.9569695965218221</v>
      </c>
      <c r="G45" s="19">
        <f t="shared" si="0"/>
        <v>147.84847982609111</v>
      </c>
      <c r="H45" s="34"/>
    </row>
    <row r="46" spans="1:8" s="20" customFormat="1" x14ac:dyDescent="0.25">
      <c r="A46" s="16" t="s">
        <v>67</v>
      </c>
      <c r="B46" s="17" t="s">
        <v>68</v>
      </c>
      <c r="C46" s="18"/>
      <c r="D46" s="24">
        <v>20</v>
      </c>
      <c r="E46" s="24">
        <v>17.326780041524877</v>
      </c>
      <c r="F46" s="25">
        <v>0.86633900207624381</v>
      </c>
      <c r="G46" s="19">
        <f t="shared" si="0"/>
        <v>-2.6732199584751228</v>
      </c>
      <c r="H46" s="34"/>
    </row>
    <row r="47" spans="1:8" s="20" customFormat="1" x14ac:dyDescent="0.25">
      <c r="A47" s="16" t="s">
        <v>69</v>
      </c>
      <c r="B47" s="17" t="s">
        <v>70</v>
      </c>
      <c r="C47" s="18"/>
      <c r="D47" s="24">
        <v>7006</v>
      </c>
      <c r="E47" s="24">
        <v>15251.22968591859</v>
      </c>
      <c r="F47" s="25">
        <v>2.1768811998170983</v>
      </c>
      <c r="G47" s="19">
        <f t="shared" si="0"/>
        <v>8245.2296859185899</v>
      </c>
      <c r="H47" s="34"/>
    </row>
    <row r="48" spans="1:8" s="20" customFormat="1" x14ac:dyDescent="0.25">
      <c r="A48" s="16" t="s">
        <v>71</v>
      </c>
      <c r="B48" s="17" t="s">
        <v>72</v>
      </c>
      <c r="C48" s="18"/>
      <c r="D48" s="24">
        <v>1703.5</v>
      </c>
      <c r="E48" s="24">
        <v>3633.3727343532364</v>
      </c>
      <c r="F48" s="25">
        <v>2.1328868414166342</v>
      </c>
      <c r="G48" s="19">
        <f t="shared" si="0"/>
        <v>1929.8727343532364</v>
      </c>
      <c r="H48" s="34"/>
    </row>
    <row r="49" spans="1:8" s="20" customFormat="1" x14ac:dyDescent="0.25">
      <c r="A49" s="16"/>
      <c r="B49" s="17" t="s">
        <v>14</v>
      </c>
      <c r="C49" s="18"/>
      <c r="D49" s="24"/>
      <c r="E49" s="24"/>
      <c r="F49" s="25"/>
      <c r="G49" s="19"/>
      <c r="H49" s="34"/>
    </row>
    <row r="50" spans="1:8" s="20" customFormat="1" x14ac:dyDescent="0.25">
      <c r="A50" s="16" t="s">
        <v>73</v>
      </c>
      <c r="B50" s="17" t="s">
        <v>74</v>
      </c>
      <c r="C50" s="18"/>
      <c r="D50" s="24">
        <v>64</v>
      </c>
      <c r="E50" s="24">
        <v>95.553176176286186</v>
      </c>
      <c r="F50" s="25">
        <v>1.4930183777544717</v>
      </c>
      <c r="G50" s="19">
        <f t="shared" si="0"/>
        <v>31.553176176286186</v>
      </c>
      <c r="H50" s="34"/>
    </row>
    <row r="51" spans="1:8" s="20" customFormat="1" x14ac:dyDescent="0.25">
      <c r="A51" s="16" t="s">
        <v>75</v>
      </c>
      <c r="B51" s="17" t="s">
        <v>20</v>
      </c>
      <c r="C51" s="18"/>
      <c r="D51" s="24">
        <v>47</v>
      </c>
      <c r="E51" s="24">
        <v>258.31607728317107</v>
      </c>
      <c r="F51" s="25">
        <v>5.4960867507057678</v>
      </c>
      <c r="G51" s="19">
        <f t="shared" si="0"/>
        <v>211.31607728317107</v>
      </c>
      <c r="H51" s="34"/>
    </row>
    <row r="52" spans="1:8" s="20" customFormat="1" x14ac:dyDescent="0.25">
      <c r="A52" s="16" t="s">
        <v>76</v>
      </c>
      <c r="B52" s="17" t="s">
        <v>22</v>
      </c>
      <c r="C52" s="18"/>
      <c r="D52" s="24">
        <v>128</v>
      </c>
      <c r="E52" s="24">
        <v>64.783141943469616</v>
      </c>
      <c r="F52" s="25">
        <v>0.50611829643335637</v>
      </c>
      <c r="G52" s="19">
        <f t="shared" si="0"/>
        <v>-63.216858056530384</v>
      </c>
      <c r="H52" s="34"/>
    </row>
    <row r="53" spans="1:8" s="20" customFormat="1" x14ac:dyDescent="0.25">
      <c r="A53" s="16" t="s">
        <v>77</v>
      </c>
      <c r="B53" s="17" t="s">
        <v>78</v>
      </c>
      <c r="C53" s="18"/>
      <c r="D53" s="24">
        <v>9</v>
      </c>
      <c r="E53" s="24">
        <v>555.65210154789224</v>
      </c>
      <c r="F53" s="25"/>
      <c r="G53" s="19">
        <f t="shared" si="0"/>
        <v>546.65210154789224</v>
      </c>
      <c r="H53" s="34"/>
    </row>
    <row r="54" spans="1:8" s="20" customFormat="1" x14ac:dyDescent="0.25">
      <c r="A54" s="16" t="s">
        <v>79</v>
      </c>
      <c r="B54" s="17" t="s">
        <v>80</v>
      </c>
      <c r="C54" s="18"/>
      <c r="D54" s="24">
        <v>13</v>
      </c>
      <c r="E54" s="24">
        <v>6.4230334998227709</v>
      </c>
      <c r="F54" s="25">
        <v>0.49407949998636702</v>
      </c>
      <c r="G54" s="19">
        <f t="shared" si="0"/>
        <v>-6.5769665001772291</v>
      </c>
      <c r="H54" s="34"/>
    </row>
    <row r="55" spans="1:8" s="20" customFormat="1" x14ac:dyDescent="0.25">
      <c r="A55" s="16" t="s">
        <v>81</v>
      </c>
      <c r="B55" s="17" t="s">
        <v>82</v>
      </c>
      <c r="C55" s="18"/>
      <c r="D55" s="24">
        <v>8</v>
      </c>
      <c r="E55" s="24">
        <v>6.7126828678070751</v>
      </c>
      <c r="F55" s="25">
        <v>0.83908535847588439</v>
      </c>
      <c r="G55" s="19">
        <f t="shared" si="0"/>
        <v>-1.2873171321929249</v>
      </c>
      <c r="H55" s="34"/>
    </row>
    <row r="56" spans="1:8" s="20" customFormat="1" x14ac:dyDescent="0.25">
      <c r="A56" s="16" t="s">
        <v>83</v>
      </c>
      <c r="B56" s="17" t="s">
        <v>84</v>
      </c>
      <c r="C56" s="18"/>
      <c r="D56" s="24">
        <v>315</v>
      </c>
      <c r="E56" s="24">
        <v>294.73748523109145</v>
      </c>
      <c r="F56" s="25">
        <v>0.93567455628917917</v>
      </c>
      <c r="G56" s="19">
        <f t="shared" si="0"/>
        <v>-20.262514768908545</v>
      </c>
      <c r="H56" s="34"/>
    </row>
    <row r="57" spans="1:8" s="20" customFormat="1" x14ac:dyDescent="0.25">
      <c r="A57" s="16" t="s">
        <v>85</v>
      </c>
      <c r="B57" s="17" t="s">
        <v>38</v>
      </c>
      <c r="C57" s="18"/>
      <c r="D57" s="24">
        <v>307</v>
      </c>
      <c r="E57" s="24">
        <v>453.25779861836787</v>
      </c>
      <c r="F57" s="25">
        <v>1.4764097674865404</v>
      </c>
      <c r="G57" s="19">
        <f t="shared" si="0"/>
        <v>146.25779861836787</v>
      </c>
      <c r="H57" s="34"/>
    </row>
    <row r="58" spans="1:8" s="20" customFormat="1" x14ac:dyDescent="0.25">
      <c r="A58" s="16" t="s">
        <v>86</v>
      </c>
      <c r="B58" s="17" t="s">
        <v>87</v>
      </c>
      <c r="C58" s="18"/>
      <c r="D58" s="24">
        <v>531</v>
      </c>
      <c r="E58" s="24">
        <v>828.06569053136377</v>
      </c>
      <c r="F58" s="25">
        <v>1.5594457448801577</v>
      </c>
      <c r="G58" s="19">
        <f t="shared" si="0"/>
        <v>297.06569053136377</v>
      </c>
      <c r="H58" s="34"/>
    </row>
    <row r="59" spans="1:8" s="20" customFormat="1" x14ac:dyDescent="0.25">
      <c r="A59" s="16" t="s">
        <v>88</v>
      </c>
      <c r="B59" s="17" t="s">
        <v>89</v>
      </c>
      <c r="C59" s="18"/>
      <c r="D59" s="24">
        <v>281</v>
      </c>
      <c r="E59" s="24">
        <v>1069.8715466539643</v>
      </c>
      <c r="F59" s="25">
        <v>3.807372052149339</v>
      </c>
      <c r="G59" s="19">
        <f t="shared" si="0"/>
        <v>788.87154665396429</v>
      </c>
      <c r="H59" s="34"/>
    </row>
    <row r="60" spans="1:8" s="20" customFormat="1" x14ac:dyDescent="0.25">
      <c r="A60" s="26" t="s">
        <v>90</v>
      </c>
      <c r="B60" s="13" t="s">
        <v>91</v>
      </c>
      <c r="C60" s="27"/>
      <c r="D60" s="23">
        <v>1182707.2000000002</v>
      </c>
      <c r="E60" s="23">
        <v>1474846.4548156019</v>
      </c>
      <c r="F60" s="14">
        <v>1.2470089425477429</v>
      </c>
      <c r="G60" s="11">
        <f t="shared" si="0"/>
        <v>292139.25481560174</v>
      </c>
      <c r="H60" s="35"/>
    </row>
    <row r="61" spans="1:8" s="20" customFormat="1" x14ac:dyDescent="0.25">
      <c r="A61" s="26" t="s">
        <v>92</v>
      </c>
      <c r="B61" s="13" t="s">
        <v>93</v>
      </c>
      <c r="C61" s="27"/>
      <c r="D61" s="23">
        <v>1182707.2000000002</v>
      </c>
      <c r="E61" s="23">
        <v>672724.18512000015</v>
      </c>
      <c r="F61" s="14">
        <v>0.56880027881795259</v>
      </c>
      <c r="G61" s="11">
        <f t="shared" si="0"/>
        <v>-509983.01488000003</v>
      </c>
      <c r="H61" s="28"/>
    </row>
    <row r="62" spans="1:8" s="20" customFormat="1" x14ac:dyDescent="0.25">
      <c r="A62" s="26"/>
      <c r="B62" s="13" t="s">
        <v>94</v>
      </c>
      <c r="C62" s="27"/>
      <c r="D62" s="24">
        <v>1182707</v>
      </c>
      <c r="E62" s="24">
        <v>672724.18512000015</v>
      </c>
      <c r="F62" s="25">
        <v>0.56880037500412206</v>
      </c>
      <c r="G62" s="19">
        <f t="shared" si="0"/>
        <v>-509982.81487999985</v>
      </c>
      <c r="H62" s="28"/>
    </row>
    <row r="63" spans="1:8" s="20" customFormat="1" x14ac:dyDescent="0.25">
      <c r="A63" s="26" t="s">
        <v>95</v>
      </c>
      <c r="B63" s="13" t="s">
        <v>96</v>
      </c>
      <c r="C63" s="27" t="s">
        <v>97</v>
      </c>
      <c r="D63" s="23">
        <v>3632083</v>
      </c>
      <c r="E63" s="23">
        <v>2063571.12</v>
      </c>
      <c r="F63" s="14">
        <v>0.56815087100157136</v>
      </c>
      <c r="G63" s="11">
        <f t="shared" si="0"/>
        <v>-1568511.88</v>
      </c>
      <c r="H63" s="28"/>
    </row>
    <row r="64" spans="1:8" s="20" customFormat="1" x14ac:dyDescent="0.25">
      <c r="B64" s="29"/>
      <c r="C64" s="30"/>
      <c r="F64" s="31"/>
      <c r="G64" s="31"/>
    </row>
    <row r="65" spans="2:7" s="20" customFormat="1" x14ac:dyDescent="0.25">
      <c r="B65" s="29"/>
      <c r="C65" s="30"/>
      <c r="F65" s="31"/>
      <c r="G65" s="31"/>
    </row>
    <row r="66" spans="2:7" s="20" customFormat="1" x14ac:dyDescent="0.25">
      <c r="B66" s="29"/>
      <c r="C66" s="30"/>
      <c r="F66" s="31"/>
      <c r="G66" s="31"/>
    </row>
    <row r="67" spans="2:7" s="20" customFormat="1" x14ac:dyDescent="0.25">
      <c r="B67" s="29"/>
      <c r="C67" s="30"/>
      <c r="F67" s="31"/>
      <c r="G67" s="31"/>
    </row>
    <row r="68" spans="2:7" s="20" customFormat="1" x14ac:dyDescent="0.25">
      <c r="B68" s="29"/>
      <c r="C68" s="30"/>
      <c r="F68" s="31"/>
      <c r="G68" s="31"/>
    </row>
    <row r="69" spans="2:7" s="20" customFormat="1" x14ac:dyDescent="0.25">
      <c r="B69" s="29"/>
      <c r="C69" s="30"/>
      <c r="F69" s="31"/>
      <c r="G69" s="31"/>
    </row>
    <row r="70" spans="2:7" s="20" customFormat="1" x14ac:dyDescent="0.25">
      <c r="B70" s="29"/>
      <c r="C70" s="30"/>
      <c r="F70" s="31"/>
      <c r="G70" s="31"/>
    </row>
    <row r="71" spans="2:7" s="20" customFormat="1" x14ac:dyDescent="0.25">
      <c r="B71" s="29"/>
      <c r="C71" s="30"/>
      <c r="F71" s="31"/>
      <c r="G71" s="31"/>
    </row>
    <row r="72" spans="2:7" s="20" customFormat="1" x14ac:dyDescent="0.25">
      <c r="B72" s="29"/>
      <c r="C72" s="30"/>
      <c r="F72" s="31"/>
      <c r="G72" s="31"/>
    </row>
  </sheetData>
  <mergeCells count="3">
    <mergeCell ref="A2:H2"/>
    <mergeCell ref="A3:H3"/>
    <mergeCell ref="H6:H6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ТС РА рус</vt:lpstr>
      <vt:lpstr>'ТС РА 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Шекеев Мирам Гарифоллович</dc:creator>
  <cp:lastModifiedBy>Шекеев Мирам Гарифоллович</cp:lastModifiedBy>
  <cp:lastPrinted>2023-07-21T11:13:53Z</cp:lastPrinted>
  <dcterms:created xsi:type="dcterms:W3CDTF">2023-07-01T03:33:19Z</dcterms:created>
  <dcterms:modified xsi:type="dcterms:W3CDTF">2023-07-21T11:13:55Z</dcterms:modified>
</cp:coreProperties>
</file>