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dif.ans.kz\VDI User Data\Profiles\Shekeyev\Desktop\Бюджет 2023\Отчет за 1 полугодие 2023 года\Окончательный\"/>
    </mc:Choice>
  </mc:AlternateContent>
  <bookViews>
    <workbookView xWindow="0" yWindow="0" windowWidth="15090" windowHeight="11595"/>
  </bookViews>
  <sheets>
    <sheet name="ТС ВП рус" sheetId="1" r:id="rId1"/>
  </sheets>
  <externalReferences>
    <externalReference r:id="rId2"/>
  </externalReferences>
  <definedNames>
    <definedName name="_xlnm.Print_Area" localSheetId="0">'ТС ВП рус'!$A$1:$H$65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1" l="1"/>
  <c r="B58" i="1"/>
  <c r="B57" i="1"/>
  <c r="B56" i="1"/>
  <c r="B55" i="1"/>
  <c r="B54" i="1"/>
  <c r="B53" i="1"/>
  <c r="B52" i="1"/>
  <c r="B51" i="1"/>
  <c r="B50" i="1"/>
  <c r="B49" i="1"/>
  <c r="B46" i="1"/>
  <c r="B45" i="1"/>
  <c r="B44" i="1"/>
  <c r="B34" i="1"/>
  <c r="B33" i="1"/>
  <c r="B32" i="1"/>
  <c r="B31" i="1"/>
  <c r="B30" i="1"/>
  <c r="A30" i="1"/>
  <c r="B29" i="1"/>
  <c r="A29" i="1"/>
  <c r="B28" i="1"/>
  <c r="A28" i="1"/>
</calcChain>
</file>

<file path=xl/sharedStrings.xml><?xml version="1.0" encoding="utf-8"?>
<sst xmlns="http://schemas.openxmlformats.org/spreadsheetml/2006/main" count="101" uniqueCount="93">
  <si>
    <t xml:space="preserve">Информация об исполнении утвержденной тарифной сметы на услуги аэронавигационного обслуживания воздушных судов в воздушном пространстве Республики Казахстан, за исключением аэронавигационного обслуживания воздушных судов,   осуществляющих межународные полеты РГП "Казаэронавигация" </t>
  </si>
  <si>
    <t>по итогам первого полугодия 2023 года</t>
  </si>
  <si>
    <t>№ пп</t>
  </si>
  <si>
    <t>Наименование показателей тарифной сметы</t>
  </si>
  <si>
    <t>Ед. измер.</t>
  </si>
  <si>
    <t>Предусмотрено в утвержденной тарифной смете ВП на 2023 год</t>
  </si>
  <si>
    <t>Фактически сложившиеся показатели  ТС за первое полугодие 2023 года (ожидаемые данные)</t>
  </si>
  <si>
    <t>Отклонение 
( в %)</t>
  </si>
  <si>
    <t>Отклонение 
( + , -)</t>
  </si>
  <si>
    <t>Причины отклонения</t>
  </si>
  <si>
    <t>I.</t>
  </si>
  <si>
    <t>Затраты на производство товаров и предоставление услуг, всего</t>
  </si>
  <si>
    <t>тыс. тенге</t>
  </si>
  <si>
    <t xml:space="preserve">Неисполнение отдельных статей затрат обусловлено тем, что показатели в утвержденной тарифной смете утверждены на годовой основе, а фактические показатели представлены на основании данных первого полугодия 2023 года. </t>
  </si>
  <si>
    <t>в том числе:</t>
  </si>
  <si>
    <t>1.</t>
  </si>
  <si>
    <t>Материальные затраты, запасные части,всего</t>
  </si>
  <si>
    <t>1.1.</t>
  </si>
  <si>
    <t>материалы, запчасти</t>
  </si>
  <si>
    <t>1.2.</t>
  </si>
  <si>
    <t>топливо</t>
  </si>
  <si>
    <t>1.3.</t>
  </si>
  <si>
    <t>электроэнергия</t>
  </si>
  <si>
    <t>2.</t>
  </si>
  <si>
    <t>Затраты на оплату труда, всего</t>
  </si>
  <si>
    <t>2.1.</t>
  </si>
  <si>
    <t>заработная плата</t>
  </si>
  <si>
    <t>2.2.</t>
  </si>
  <si>
    <t>социальный налог</t>
  </si>
  <si>
    <t>3.</t>
  </si>
  <si>
    <t>Амортизация основных средств и нематериальных активов</t>
  </si>
  <si>
    <t xml:space="preserve">4. </t>
  </si>
  <si>
    <t>Ремонт, всего</t>
  </si>
  <si>
    <t>4.1.</t>
  </si>
  <si>
    <t>капитальный ремонт, не приводящий к увеличению стоимости основных средств</t>
  </si>
  <si>
    <t>5.</t>
  </si>
  <si>
    <t>Прочие затраты, всего</t>
  </si>
  <si>
    <t>5.1.</t>
  </si>
  <si>
    <t>услуги связи</t>
  </si>
  <si>
    <t>5.2.</t>
  </si>
  <si>
    <t>командировочные расходы</t>
  </si>
  <si>
    <t>5.3.</t>
  </si>
  <si>
    <t>подготовка кадров</t>
  </si>
  <si>
    <t>5.4.</t>
  </si>
  <si>
    <t>другие затраты</t>
  </si>
  <si>
    <t>5.4.4.</t>
  </si>
  <si>
    <t>5.4.5.</t>
  </si>
  <si>
    <t>5.4.6.</t>
  </si>
  <si>
    <t>5.4.7.</t>
  </si>
  <si>
    <t>II.</t>
  </si>
  <si>
    <t>Расходы периода, всего</t>
  </si>
  <si>
    <t>6.</t>
  </si>
  <si>
    <t>Общие и административные расходы, всего</t>
  </si>
  <si>
    <t>6.1.</t>
  </si>
  <si>
    <t xml:space="preserve">заработная плата административного персонала  </t>
  </si>
  <si>
    <t xml:space="preserve">                               </t>
  </si>
  <si>
    <t>6.2.</t>
  </si>
  <si>
    <t>6.3.</t>
  </si>
  <si>
    <t>услуги банка</t>
  </si>
  <si>
    <t>6.4.</t>
  </si>
  <si>
    <t>амортизация основных средств и нематериальных активов</t>
  </si>
  <si>
    <t>6.5.</t>
  </si>
  <si>
    <t>коммунальные услуги</t>
  </si>
  <si>
    <t>6.6.</t>
  </si>
  <si>
    <t>услуги сторонних организаций</t>
  </si>
  <si>
    <t>6.6.1.</t>
  </si>
  <si>
    <t>6.6.2.</t>
  </si>
  <si>
    <t>6.7.</t>
  </si>
  <si>
    <t>налоги</t>
  </si>
  <si>
    <t>6.8.</t>
  </si>
  <si>
    <t xml:space="preserve">другие расходы </t>
  </si>
  <si>
    <t>6.8.1.</t>
  </si>
  <si>
    <t>6.8.2.</t>
  </si>
  <si>
    <t>6.8.3.</t>
  </si>
  <si>
    <t>6.8.4.</t>
  </si>
  <si>
    <t>6.8.5.</t>
  </si>
  <si>
    <t>6.8.6.</t>
  </si>
  <si>
    <t>6.8.7.</t>
  </si>
  <si>
    <t>6.8.8.</t>
  </si>
  <si>
    <t>6.8.9.</t>
  </si>
  <si>
    <t>6.8.10.</t>
  </si>
  <si>
    <t>7.</t>
  </si>
  <si>
    <t>Расходы на выплату вознаграждения</t>
  </si>
  <si>
    <t>III</t>
  </si>
  <si>
    <t>Всего расходов</t>
  </si>
  <si>
    <t>IV</t>
  </si>
  <si>
    <t>Всего доходов, в т.ч.</t>
  </si>
  <si>
    <t>от услуг АНО ВП</t>
  </si>
  <si>
    <t>от услуг АНО РА</t>
  </si>
  <si>
    <t>V</t>
  </si>
  <si>
    <t>Объем оказанных услуг</t>
  </si>
  <si>
    <t>см/км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</si>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</sst>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_р_._-;\-* #,##0_р_._-;_-* &quot;-&quot;??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/>
    <xf numFmtId="3" fontId="3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7" fillId="0" borderId="1" xfId="0" applyFont="1" applyBorder="1" applyAlignment="1">
      <alignment vertical="center"/>
    </xf>
    <xf numFmtId="0" fontId="5" fillId="2" borderId="0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9" fontId="5" fillId="2" borderId="2" xfId="1" applyFont="1" applyFill="1" applyBorder="1" applyAlignment="1">
      <alignment horizontal="center" vertical="center" wrapText="1"/>
    </xf>
    <xf numFmtId="165" fontId="5" fillId="2" borderId="2" xfId="2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9" fontId="4" fillId="2" borderId="2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165" fontId="4" fillId="2" borderId="2" xfId="2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0" fontId="5" fillId="2" borderId="2" xfId="0" applyFont="1" applyFill="1" applyBorder="1"/>
    <xf numFmtId="3" fontId="5" fillId="2" borderId="2" xfId="0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4" fillId="2" borderId="2" xfId="0" applyNumberFormat="1" applyFont="1" applyFill="1" applyBorder="1" applyAlignment="1">
      <alignment vertical="center" wrapText="1"/>
    </xf>
    <xf numFmtId="9" fontId="5" fillId="2" borderId="2" xfId="1" applyFont="1" applyFill="1" applyBorder="1"/>
    <xf numFmtId="0" fontId="4" fillId="2" borderId="0" xfId="0" applyFont="1" applyFill="1" applyBorder="1" applyAlignment="1">
      <alignment horizontal="left" vertical="center"/>
    </xf>
    <xf numFmtId="9" fontId="3" fillId="2" borderId="0" xfId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</cellXfs>
  <cellStyles count="3">
    <cellStyle name="Обычный" xfId="0" builtinId="0"/>
    <cellStyle name="Процентный" xfId="1" builtinId="5"/>
    <cellStyle name="Финансов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0.78.7\upravlenie%20marketinga\Users\kenebayeva.m.ANS\Desktop\2017%20&#1075;&#1086;&#1076;\9%20&#1084;&#1077;&#1089;-&#1077;&#1074;%202017%20&#1075;&#1086;&#1076;&#1072;\&#1058;&#1057;-%20&#1082;&#1086;&#1088;&#1088;&#1077;&#1082;&#1090;&#1080;&#1088;&#1074;&#1086;&#1082;&#1072;%202017%20&#1075;&#1086;&#1076;&#1072;\&#1054;&#1090;&#1087;&#1088;&#1072;&#1074;&#1082;&#1072;%20&#1074;%20&#1050;&#1043;&#1040;\4,5,6,7%20&#1101;&#1090;&#1072;&#1087;%20&#1074;%20&#1050;&#1043;&#1040;%20&#1086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О 6мес 17 г"/>
      <sheetName val=" АНО ВП 6 мес 2017 г"/>
      <sheetName val=" АНО РА 6 мес .2017 г"/>
      <sheetName val="6мес.17 г АНО регулир."/>
      <sheetName val="ТС в ВП"/>
      <sheetName val="ТС в РА"/>
      <sheetName val="7 Этап)"/>
      <sheetName val="6 этап"/>
      <sheetName val="5 этап"/>
      <sheetName val="свод 4 этап"/>
      <sheetName val="численность от Эльмиры"/>
      <sheetName val="свод  1-пол2017 г"/>
      <sheetName val="СВОД АНО 9мес 17г"/>
    </sheetNames>
    <sheetDataSet>
      <sheetData sheetId="0" refreshError="1"/>
      <sheetData sheetId="1" refreshError="1"/>
      <sheetData sheetId="2" refreshError="1"/>
      <sheetData sheetId="3" refreshError="1">
        <row r="40">
          <cell r="B40" t="str">
            <v>в том числе:</v>
          </cell>
        </row>
        <row r="41">
          <cell r="A41" t="str">
            <v>5.4.1.</v>
          </cell>
          <cell r="B41" t="str">
            <v>техобслуживание оборудования</v>
          </cell>
        </row>
        <row r="42">
          <cell r="A42" t="str">
            <v>5.4.2.</v>
          </cell>
          <cell r="B42" t="str">
            <v>содержание зданий, сооружений</v>
          </cell>
        </row>
        <row r="43">
          <cell r="A43" t="str">
            <v>5.4.3.</v>
          </cell>
          <cell r="B43" t="str">
            <v>облет РТО</v>
          </cell>
        </row>
        <row r="47">
          <cell r="B47" t="str">
            <v>затраты на ведомственную охрану</v>
          </cell>
        </row>
        <row r="48">
          <cell r="B48" t="str">
            <v>медобследование</v>
          </cell>
        </row>
        <row r="49">
          <cell r="B49" t="str">
            <v>охрана труда</v>
          </cell>
        </row>
        <row r="50">
          <cell r="B50" t="str">
            <v>Общехозяйственные расходы</v>
          </cell>
        </row>
        <row r="76">
          <cell r="B76" t="str">
            <v>в том числе:</v>
          </cell>
        </row>
        <row r="77">
          <cell r="B77" t="str">
            <v>аудиторские услуги</v>
          </cell>
        </row>
        <row r="79">
          <cell r="B79" t="str">
            <v>информационные услуги</v>
          </cell>
        </row>
        <row r="84">
          <cell r="B84" t="str">
            <v>в том числе:</v>
          </cell>
        </row>
        <row r="85">
          <cell r="B85" t="str">
            <v>запчасти, материалы</v>
          </cell>
        </row>
        <row r="86">
          <cell r="B86" t="str">
            <v>топливо</v>
          </cell>
        </row>
        <row r="87">
          <cell r="B87" t="str">
            <v>электроэнергия</v>
          </cell>
        </row>
        <row r="88">
          <cell r="B88" t="str">
            <v>ремонтный фонд</v>
          </cell>
        </row>
        <row r="89">
          <cell r="B89" t="str">
            <v>техобслуживание оборудования</v>
          </cell>
        </row>
        <row r="91">
          <cell r="B91" t="str">
            <v>охрана труда</v>
          </cell>
        </row>
        <row r="92">
          <cell r="B92" t="str">
            <v>канцелярские расходы</v>
          </cell>
        </row>
        <row r="93">
          <cell r="B93" t="str">
            <v>услуги связи</v>
          </cell>
        </row>
        <row r="94">
          <cell r="B94" t="str">
            <v>расходы на страхование</v>
          </cell>
        </row>
        <row r="95">
          <cell r="B95" t="str">
            <v>общехозяйственные расходы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abSelected="1" view="pageBreakPreview" zoomScaleNormal="100" zoomScaleSheetLayoutView="100" workbookViewId="0">
      <selection activeCell="G4" sqref="G1:G1048576"/>
    </sheetView>
  </sheetViews>
  <sheetFormatPr defaultColWidth="16.42578125" defaultRowHeight="15.75" x14ac:dyDescent="0.25"/>
  <cols>
    <col min="1" max="1" width="16.42578125" style="3"/>
    <col min="2" max="2" width="47.42578125" style="2" customWidth="1"/>
    <col min="3" max="3" width="16.42578125" style="3"/>
    <col min="4" max="6" width="16.42578125" style="4"/>
    <col min="7" max="7" width="0" style="4" hidden="1" customWidth="1"/>
    <col min="8" max="8" width="34.28515625" style="3" customWidth="1"/>
    <col min="9" max="16384" width="16.42578125" style="3"/>
  </cols>
  <sheetData>
    <row r="1" spans="1:8" x14ac:dyDescent="0.25">
      <c r="A1" s="1"/>
      <c r="F1" s="40" t="s">
        <v>92</v>
      </c>
      <c r="G1" s="40"/>
      <c r="H1" s="40"/>
    </row>
    <row r="2" spans="1:8" s="5" customFormat="1" ht="65.25" customHeight="1" x14ac:dyDescent="0.3">
      <c r="A2" s="41" t="s">
        <v>0</v>
      </c>
      <c r="B2" s="41"/>
      <c r="C2" s="41"/>
      <c r="D2" s="41"/>
      <c r="E2" s="41"/>
      <c r="F2" s="41"/>
      <c r="G2" s="41"/>
      <c r="H2" s="41"/>
    </row>
    <row r="3" spans="1:8" s="5" customFormat="1" ht="17.25" customHeight="1" x14ac:dyDescent="0.3">
      <c r="A3" s="41" t="s">
        <v>1</v>
      </c>
      <c r="B3" s="41"/>
      <c r="C3" s="41"/>
      <c r="D3" s="41"/>
      <c r="E3" s="41"/>
      <c r="F3" s="41"/>
      <c r="G3" s="41"/>
      <c r="H3" s="41"/>
    </row>
    <row r="4" spans="1:8" s="5" customFormat="1" ht="18.75" x14ac:dyDescent="0.3">
      <c r="A4" s="6"/>
      <c r="B4" s="6"/>
      <c r="C4" s="6"/>
      <c r="D4" s="6"/>
      <c r="E4" s="7"/>
      <c r="F4" s="7"/>
      <c r="G4" s="7"/>
      <c r="H4" s="7"/>
    </row>
    <row r="5" spans="1:8" s="11" customFormat="1" ht="89.25" x14ac:dyDescent="0.25">
      <c r="A5" s="8" t="s">
        <v>2</v>
      </c>
      <c r="B5" s="9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8" t="s">
        <v>9</v>
      </c>
    </row>
    <row r="6" spans="1:8" s="7" customFormat="1" ht="39.75" customHeight="1" x14ac:dyDescent="0.2">
      <c r="A6" s="12" t="s">
        <v>10</v>
      </c>
      <c r="B6" s="13" t="s">
        <v>11</v>
      </c>
      <c r="C6" s="10" t="s">
        <v>12</v>
      </c>
      <c r="D6" s="10">
        <v>1987199</v>
      </c>
      <c r="E6" s="10">
        <v>2535565.7632151623</v>
      </c>
      <c r="F6" s="14">
        <v>1.2759495970032002</v>
      </c>
      <c r="G6" s="15">
        <v>548366.76321516233</v>
      </c>
      <c r="H6" s="42" t="s">
        <v>13</v>
      </c>
    </row>
    <row r="7" spans="1:8" s="20" customFormat="1" x14ac:dyDescent="0.25">
      <c r="A7" s="16"/>
      <c r="B7" s="17" t="s">
        <v>14</v>
      </c>
      <c r="C7" s="16"/>
      <c r="D7" s="18"/>
      <c r="E7" s="18"/>
      <c r="F7" s="19"/>
      <c r="G7" s="15"/>
      <c r="H7" s="43"/>
    </row>
    <row r="8" spans="1:8" s="20" customFormat="1" x14ac:dyDescent="0.25">
      <c r="A8" s="21" t="s">
        <v>15</v>
      </c>
      <c r="B8" s="22" t="s">
        <v>16</v>
      </c>
      <c r="C8" s="21"/>
      <c r="D8" s="23">
        <v>99145</v>
      </c>
      <c r="E8" s="23">
        <v>50390.049948155589</v>
      </c>
      <c r="F8" s="14">
        <v>0.50824600280554333</v>
      </c>
      <c r="G8" s="15">
        <v>-48754.950051844411</v>
      </c>
      <c r="H8" s="43"/>
    </row>
    <row r="9" spans="1:8" s="20" customFormat="1" x14ac:dyDescent="0.25">
      <c r="A9" s="21"/>
      <c r="B9" s="22" t="s">
        <v>14</v>
      </c>
      <c r="C9" s="21"/>
      <c r="D9" s="24"/>
      <c r="E9" s="24"/>
      <c r="F9" s="19"/>
      <c r="G9" s="15"/>
      <c r="H9" s="43"/>
    </row>
    <row r="10" spans="1:8" s="20" customFormat="1" x14ac:dyDescent="0.25">
      <c r="A10" s="21" t="s">
        <v>17</v>
      </c>
      <c r="B10" s="22" t="s">
        <v>18</v>
      </c>
      <c r="C10" s="21"/>
      <c r="D10" s="24">
        <v>9425</v>
      </c>
      <c r="E10" s="24">
        <v>6782.0534963737218</v>
      </c>
      <c r="F10" s="19">
        <v>0.71958127282479811</v>
      </c>
      <c r="G10" s="25">
        <v>-2642.9465036262782</v>
      </c>
      <c r="H10" s="43"/>
    </row>
    <row r="11" spans="1:8" s="20" customFormat="1" x14ac:dyDescent="0.25">
      <c r="A11" s="21" t="s">
        <v>19</v>
      </c>
      <c r="B11" s="22" t="s">
        <v>20</v>
      </c>
      <c r="C11" s="21"/>
      <c r="D11" s="24">
        <v>44143</v>
      </c>
      <c r="E11" s="24">
        <v>26226.887436041547</v>
      </c>
      <c r="F11" s="19">
        <v>0.59413468581749196</v>
      </c>
      <c r="G11" s="25">
        <v>-17916.112563958453</v>
      </c>
      <c r="H11" s="43"/>
    </row>
    <row r="12" spans="1:8" s="20" customFormat="1" x14ac:dyDescent="0.25">
      <c r="A12" s="21" t="s">
        <v>21</v>
      </c>
      <c r="B12" s="22" t="s">
        <v>22</v>
      </c>
      <c r="C12" s="21"/>
      <c r="D12" s="24">
        <v>45577</v>
      </c>
      <c r="E12" s="24">
        <v>17381.109015740323</v>
      </c>
      <c r="F12" s="19">
        <v>0.38135702252759779</v>
      </c>
      <c r="G12" s="25">
        <v>-28195.890984259677</v>
      </c>
      <c r="H12" s="43"/>
    </row>
    <row r="13" spans="1:8" s="27" customFormat="1" x14ac:dyDescent="0.25">
      <c r="A13" s="26" t="s">
        <v>23</v>
      </c>
      <c r="B13" s="9" t="s">
        <v>24</v>
      </c>
      <c r="C13" s="26"/>
      <c r="D13" s="23">
        <v>1078280</v>
      </c>
      <c r="E13" s="23">
        <v>1044203.8549847039</v>
      </c>
      <c r="F13" s="14">
        <v>0.96839768426077077</v>
      </c>
      <c r="G13" s="15">
        <v>-34076.145015296061</v>
      </c>
      <c r="H13" s="43"/>
    </row>
    <row r="14" spans="1:8" s="20" customFormat="1" ht="25.5" customHeight="1" x14ac:dyDescent="0.25">
      <c r="A14" s="21"/>
      <c r="B14" s="22" t="s">
        <v>14</v>
      </c>
      <c r="C14" s="21"/>
      <c r="D14" s="24"/>
      <c r="E14" s="24"/>
      <c r="F14" s="19"/>
      <c r="G14" s="15"/>
      <c r="H14" s="43"/>
    </row>
    <row r="15" spans="1:8" s="20" customFormat="1" x14ac:dyDescent="0.25">
      <c r="A15" s="21" t="s">
        <v>25</v>
      </c>
      <c r="B15" s="22" t="s">
        <v>26</v>
      </c>
      <c r="C15" s="21"/>
      <c r="D15" s="24">
        <v>981147</v>
      </c>
      <c r="E15" s="24">
        <v>933606.50162066566</v>
      </c>
      <c r="F15" s="19">
        <v>0.95154599832712694</v>
      </c>
      <c r="G15" s="25">
        <v>-47540.498379334342</v>
      </c>
      <c r="H15" s="43"/>
    </row>
    <row r="16" spans="1:8" s="20" customFormat="1" x14ac:dyDescent="0.25">
      <c r="A16" s="21" t="s">
        <v>27</v>
      </c>
      <c r="B16" s="22" t="s">
        <v>28</v>
      </c>
      <c r="C16" s="21"/>
      <c r="D16" s="24">
        <v>97133</v>
      </c>
      <c r="E16" s="24">
        <v>110597.35336403825</v>
      </c>
      <c r="F16" s="19">
        <v>1.1386177031908646</v>
      </c>
      <c r="G16" s="25">
        <v>13464.353364038252</v>
      </c>
      <c r="H16" s="43"/>
    </row>
    <row r="17" spans="1:8" s="27" customFormat="1" ht="25.5" x14ac:dyDescent="0.25">
      <c r="A17" s="26" t="s">
        <v>29</v>
      </c>
      <c r="B17" s="9" t="s">
        <v>30</v>
      </c>
      <c r="C17" s="26"/>
      <c r="D17" s="23">
        <v>482295</v>
      </c>
      <c r="E17" s="23">
        <v>555182.98186998686</v>
      </c>
      <c r="F17" s="14">
        <v>1.1511273844223699</v>
      </c>
      <c r="G17" s="15">
        <v>72887.981869986863</v>
      </c>
      <c r="H17" s="43"/>
    </row>
    <row r="18" spans="1:8" s="27" customFormat="1" ht="18.75" customHeight="1" x14ac:dyDescent="0.25">
      <c r="A18" s="26" t="s">
        <v>31</v>
      </c>
      <c r="B18" s="9" t="s">
        <v>32</v>
      </c>
      <c r="C18" s="26"/>
      <c r="D18" s="23">
        <v>16010</v>
      </c>
      <c r="E18" s="23">
        <v>4760.7932064754841</v>
      </c>
      <c r="F18" s="14">
        <v>0.29736372307779413</v>
      </c>
      <c r="G18" s="15">
        <v>-11249.206793524516</v>
      </c>
      <c r="H18" s="43"/>
    </row>
    <row r="19" spans="1:8" s="20" customFormat="1" x14ac:dyDescent="0.25">
      <c r="A19" s="21"/>
      <c r="B19" s="22" t="s">
        <v>14</v>
      </c>
      <c r="C19" s="21"/>
      <c r="D19" s="24"/>
      <c r="E19" s="24"/>
      <c r="F19" s="19"/>
      <c r="G19" s="15"/>
      <c r="H19" s="43"/>
    </row>
    <row r="20" spans="1:8" s="20" customFormat="1" ht="25.5" x14ac:dyDescent="0.25">
      <c r="A20" s="21" t="s">
        <v>33</v>
      </c>
      <c r="B20" s="22" t="s">
        <v>34</v>
      </c>
      <c r="C20" s="21"/>
      <c r="D20" s="24">
        <v>16010</v>
      </c>
      <c r="E20" s="24">
        <v>4760.7932064754841</v>
      </c>
      <c r="F20" s="19">
        <v>0.29736372307779413</v>
      </c>
      <c r="G20" s="25">
        <v>-11249.206793524516</v>
      </c>
      <c r="H20" s="43"/>
    </row>
    <row r="21" spans="1:8" s="27" customFormat="1" x14ac:dyDescent="0.25">
      <c r="A21" s="26" t="s">
        <v>35</v>
      </c>
      <c r="B21" s="9" t="s">
        <v>36</v>
      </c>
      <c r="C21" s="26"/>
      <c r="D21" s="23">
        <v>311469</v>
      </c>
      <c r="E21" s="23">
        <v>881028.0832058402</v>
      </c>
      <c r="F21" s="14">
        <v>2.8286220561463264</v>
      </c>
      <c r="G21" s="15">
        <v>569559.0832058402</v>
      </c>
      <c r="H21" s="43"/>
    </row>
    <row r="22" spans="1:8" s="20" customFormat="1" x14ac:dyDescent="0.25">
      <c r="A22" s="21"/>
      <c r="B22" s="22" t="s">
        <v>14</v>
      </c>
      <c r="C22" s="21"/>
      <c r="D22" s="24"/>
      <c r="E22" s="24"/>
      <c r="F22" s="19"/>
      <c r="G22" s="15"/>
      <c r="H22" s="43"/>
    </row>
    <row r="23" spans="1:8" s="20" customFormat="1" x14ac:dyDescent="0.25">
      <c r="A23" s="21" t="s">
        <v>37</v>
      </c>
      <c r="B23" s="22" t="s">
        <v>38</v>
      </c>
      <c r="C23" s="21"/>
      <c r="D23" s="24">
        <v>28871</v>
      </c>
      <c r="E23" s="24">
        <v>28937.258756643052</v>
      </c>
      <c r="F23" s="19">
        <v>1.0022949934759118</v>
      </c>
      <c r="G23" s="25">
        <v>66.258756643052038</v>
      </c>
      <c r="H23" s="43"/>
    </row>
    <row r="24" spans="1:8" s="20" customFormat="1" x14ac:dyDescent="0.25">
      <c r="A24" s="21" t="s">
        <v>39</v>
      </c>
      <c r="B24" s="22" t="s">
        <v>40</v>
      </c>
      <c r="C24" s="21"/>
      <c r="D24" s="24">
        <v>34400</v>
      </c>
      <c r="E24" s="24">
        <v>30235.076613342895</v>
      </c>
      <c r="F24" s="19">
        <v>0.87892664573671209</v>
      </c>
      <c r="G24" s="25">
        <v>-4164.9233866571049</v>
      </c>
      <c r="H24" s="43"/>
    </row>
    <row r="25" spans="1:8" s="20" customFormat="1" x14ac:dyDescent="0.25">
      <c r="A25" s="21" t="s">
        <v>41</v>
      </c>
      <c r="B25" s="22" t="s">
        <v>42</v>
      </c>
      <c r="C25" s="21"/>
      <c r="D25" s="24">
        <v>31366</v>
      </c>
      <c r="E25" s="24">
        <v>22479.341040509429</v>
      </c>
      <c r="F25" s="19">
        <v>0.71667860232447334</v>
      </c>
      <c r="G25" s="25">
        <v>-8886.6589594905709</v>
      </c>
      <c r="H25" s="43"/>
    </row>
    <row r="26" spans="1:8" s="20" customFormat="1" x14ac:dyDescent="0.25">
      <c r="A26" s="21" t="s">
        <v>43</v>
      </c>
      <c r="B26" s="22" t="s">
        <v>44</v>
      </c>
      <c r="C26" s="21"/>
      <c r="D26" s="24">
        <v>216832</v>
      </c>
      <c r="E26" s="24">
        <v>799376.40679534478</v>
      </c>
      <c r="F26" s="19">
        <v>3.6866163979271729</v>
      </c>
      <c r="G26" s="25">
        <v>582544.40679534478</v>
      </c>
      <c r="H26" s="43"/>
    </row>
    <row r="27" spans="1:8" s="20" customFormat="1" x14ac:dyDescent="0.25">
      <c r="A27" s="21"/>
      <c r="B27" s="22" t="s">
        <v>14</v>
      </c>
      <c r="C27" s="21"/>
      <c r="D27" s="24"/>
      <c r="E27" s="24"/>
      <c r="F27" s="19"/>
      <c r="G27" s="15"/>
      <c r="H27" s="43"/>
    </row>
    <row r="28" spans="1:8" s="20" customFormat="1" x14ac:dyDescent="0.25">
      <c r="A28" s="21" t="str">
        <f>'[1]6мес.17 г АНО регулир.'!A41</f>
        <v>5.4.1.</v>
      </c>
      <c r="B28" s="22" t="str">
        <f>'[1]6мес.17 г АНО регулир.'!B41</f>
        <v>техобслуживание оборудования</v>
      </c>
      <c r="C28" s="21"/>
      <c r="D28" s="24">
        <v>158796</v>
      </c>
      <c r="E28" s="24">
        <v>304579.35703584692</v>
      </c>
      <c r="F28" s="19">
        <v>1.9180543403854438</v>
      </c>
      <c r="G28" s="25">
        <v>145783.35703584692</v>
      </c>
      <c r="H28" s="43"/>
    </row>
    <row r="29" spans="1:8" s="20" customFormat="1" x14ac:dyDescent="0.25">
      <c r="A29" s="21" t="str">
        <f>'[1]6мес.17 г АНО регулир.'!A42</f>
        <v>5.4.2.</v>
      </c>
      <c r="B29" s="22" t="str">
        <f>'[1]6мес.17 г АНО регулир.'!B42</f>
        <v>содержание зданий, сооружений</v>
      </c>
      <c r="C29" s="21"/>
      <c r="D29" s="24">
        <v>7057</v>
      </c>
      <c r="E29" s="24">
        <v>4454.6077337562447</v>
      </c>
      <c r="F29" s="19">
        <v>0.63123249734394848</v>
      </c>
      <c r="G29" s="25">
        <v>-2602.3922662437553</v>
      </c>
      <c r="H29" s="43"/>
    </row>
    <row r="30" spans="1:8" s="20" customFormat="1" x14ac:dyDescent="0.25">
      <c r="A30" s="21" t="str">
        <f>'[1]6мес.17 г АНО регулир.'!A43</f>
        <v>5.4.3.</v>
      </c>
      <c r="B30" s="22" t="str">
        <f>'[1]6мес.17 г АНО регулир.'!B43</f>
        <v>облет РТО</v>
      </c>
      <c r="C30" s="21"/>
      <c r="D30" s="24">
        <v>31558</v>
      </c>
      <c r="E30" s="24">
        <v>60279.588269775282</v>
      </c>
      <c r="F30" s="19">
        <v>1.9101206752574713</v>
      </c>
      <c r="G30" s="25">
        <v>28721.588269775282</v>
      </c>
      <c r="H30" s="43"/>
    </row>
    <row r="31" spans="1:8" s="20" customFormat="1" x14ac:dyDescent="0.25">
      <c r="A31" s="21" t="s">
        <v>45</v>
      </c>
      <c r="B31" s="22" t="str">
        <f>'[1]6мес.17 г АНО регулир.'!B47</f>
        <v>затраты на ведомственную охрану</v>
      </c>
      <c r="C31" s="21"/>
      <c r="D31" s="24">
        <v>2007</v>
      </c>
      <c r="E31" s="24">
        <v>8658.0468315244034</v>
      </c>
      <c r="F31" s="19">
        <v>4.3139246793843569</v>
      </c>
      <c r="G31" s="25">
        <v>6651.0468315244034</v>
      </c>
      <c r="H31" s="43"/>
    </row>
    <row r="32" spans="1:8" s="20" customFormat="1" ht="24" customHeight="1" x14ac:dyDescent="0.25">
      <c r="A32" s="21" t="s">
        <v>46</v>
      </c>
      <c r="B32" s="22" t="str">
        <f>'[1]6мес.17 г АНО регулир.'!B48</f>
        <v>медобследование</v>
      </c>
      <c r="C32" s="21"/>
      <c r="D32" s="24">
        <v>3977</v>
      </c>
      <c r="E32" s="24">
        <v>1925.3069679610089</v>
      </c>
      <c r="F32" s="19">
        <v>0.48411037665602435</v>
      </c>
      <c r="G32" s="25">
        <v>-2051.6930320389911</v>
      </c>
      <c r="H32" s="43"/>
    </row>
    <row r="33" spans="1:8" s="20" customFormat="1" x14ac:dyDescent="0.25">
      <c r="A33" s="21" t="s">
        <v>47</v>
      </c>
      <c r="B33" s="22" t="str">
        <f>'[1]6мес.17 г АНО регулир.'!B49</f>
        <v>охрана труда</v>
      </c>
      <c r="C33" s="21"/>
      <c r="D33" s="24">
        <v>3234</v>
      </c>
      <c r="E33" s="24">
        <v>1433.0682022111093</v>
      </c>
      <c r="F33" s="19">
        <v>0.44312560365216741</v>
      </c>
      <c r="G33" s="25">
        <v>-1800.9317977888907</v>
      </c>
      <c r="H33" s="43"/>
    </row>
    <row r="34" spans="1:8" s="20" customFormat="1" x14ac:dyDescent="0.25">
      <c r="A34" s="21" t="s">
        <v>48</v>
      </c>
      <c r="B34" s="22" t="str">
        <f>'[1]6мес.17 г АНО регулир.'!B50</f>
        <v>Общехозяйственные расходы</v>
      </c>
      <c r="C34" s="21"/>
      <c r="D34" s="24">
        <v>10203</v>
      </c>
      <c r="E34" s="24">
        <v>418046.43175426981</v>
      </c>
      <c r="F34" s="19">
        <v>40.972893438622933</v>
      </c>
      <c r="G34" s="25">
        <v>407843.43175426981</v>
      </c>
      <c r="H34" s="43"/>
    </row>
    <row r="35" spans="1:8" s="27" customFormat="1" x14ac:dyDescent="0.25">
      <c r="A35" s="26" t="s">
        <v>49</v>
      </c>
      <c r="B35" s="9" t="s">
        <v>50</v>
      </c>
      <c r="C35" s="26" t="s">
        <v>12</v>
      </c>
      <c r="D35" s="23">
        <v>251737.4</v>
      </c>
      <c r="E35" s="23">
        <v>265958.10373883054</v>
      </c>
      <c r="F35" s="14">
        <v>1.0564902304497883</v>
      </c>
      <c r="G35" s="15">
        <v>14220.703738830547</v>
      </c>
      <c r="H35" s="43"/>
    </row>
    <row r="36" spans="1:8" s="27" customFormat="1" x14ac:dyDescent="0.25">
      <c r="A36" s="26" t="s">
        <v>51</v>
      </c>
      <c r="B36" s="9" t="s">
        <v>52</v>
      </c>
      <c r="C36" s="21"/>
      <c r="D36" s="23">
        <v>251737.4</v>
      </c>
      <c r="E36" s="23">
        <v>265958.10373883054</v>
      </c>
      <c r="F36" s="14">
        <v>1.0564902304497883</v>
      </c>
      <c r="G36" s="15">
        <v>14220.703738830547</v>
      </c>
      <c r="H36" s="43"/>
    </row>
    <row r="37" spans="1:8" s="20" customFormat="1" x14ac:dyDescent="0.25">
      <c r="A37" s="21"/>
      <c r="B37" s="22" t="s">
        <v>14</v>
      </c>
      <c r="C37" s="21"/>
      <c r="D37" s="24"/>
      <c r="E37" s="24"/>
      <c r="F37" s="19"/>
      <c r="G37" s="15"/>
      <c r="H37" s="43"/>
    </row>
    <row r="38" spans="1:8" s="20" customFormat="1" x14ac:dyDescent="0.25">
      <c r="A38" s="21" t="s">
        <v>53</v>
      </c>
      <c r="B38" s="22" t="s">
        <v>54</v>
      </c>
      <c r="C38" s="21" t="s">
        <v>55</v>
      </c>
      <c r="D38" s="24">
        <v>167533</v>
      </c>
      <c r="E38" s="24">
        <v>96092.038156030787</v>
      </c>
      <c r="F38" s="19">
        <v>0.57357080787684089</v>
      </c>
      <c r="G38" s="25">
        <v>-71440.961843969213</v>
      </c>
      <c r="H38" s="43"/>
    </row>
    <row r="39" spans="1:8" s="20" customFormat="1" x14ac:dyDescent="0.25">
      <c r="A39" s="21" t="s">
        <v>56</v>
      </c>
      <c r="B39" s="22" t="s">
        <v>28</v>
      </c>
      <c r="C39" s="21"/>
      <c r="D39" s="24">
        <v>16586</v>
      </c>
      <c r="E39" s="24">
        <v>10245.688248021137</v>
      </c>
      <c r="F39" s="19">
        <v>0.61773111347046528</v>
      </c>
      <c r="G39" s="25">
        <v>-6340.311751978863</v>
      </c>
      <c r="H39" s="43"/>
    </row>
    <row r="40" spans="1:8" s="20" customFormat="1" x14ac:dyDescent="0.25">
      <c r="A40" s="21" t="s">
        <v>57</v>
      </c>
      <c r="B40" s="22" t="s">
        <v>58</v>
      </c>
      <c r="C40" s="21"/>
      <c r="D40" s="24">
        <v>1852</v>
      </c>
      <c r="E40" s="24">
        <v>283.13314154743466</v>
      </c>
      <c r="F40" s="19">
        <v>0.15287966606232972</v>
      </c>
      <c r="G40" s="25">
        <v>-1568.8668584525653</v>
      </c>
      <c r="H40" s="43"/>
    </row>
    <row r="41" spans="1:8" s="20" customFormat="1" ht="25.5" x14ac:dyDescent="0.25">
      <c r="A41" s="21" t="s">
        <v>59</v>
      </c>
      <c r="B41" s="22" t="s">
        <v>60</v>
      </c>
      <c r="C41" s="21"/>
      <c r="D41" s="24">
        <v>17085</v>
      </c>
      <c r="E41" s="24">
        <v>53256.915114644093</v>
      </c>
      <c r="F41" s="19">
        <v>3.1171738434090779</v>
      </c>
      <c r="G41" s="25">
        <v>36171.915114644093</v>
      </c>
      <c r="H41" s="43"/>
    </row>
    <row r="42" spans="1:8" s="20" customFormat="1" x14ac:dyDescent="0.25">
      <c r="A42" s="21" t="s">
        <v>61</v>
      </c>
      <c r="B42" s="22" t="s">
        <v>62</v>
      </c>
      <c r="C42" s="21"/>
      <c r="D42" s="24">
        <v>1236</v>
      </c>
      <c r="E42" s="24">
        <v>1113.4139018600804</v>
      </c>
      <c r="F42" s="19">
        <v>0.90082030894828513</v>
      </c>
      <c r="G42" s="25">
        <v>-122.58609813991961</v>
      </c>
      <c r="H42" s="43"/>
    </row>
    <row r="43" spans="1:8" s="20" customFormat="1" x14ac:dyDescent="0.25">
      <c r="A43" s="21" t="s">
        <v>63</v>
      </c>
      <c r="B43" s="22" t="s">
        <v>64</v>
      </c>
      <c r="C43" s="21"/>
      <c r="D43" s="24">
        <v>1301</v>
      </c>
      <c r="E43" s="24">
        <v>3791.1868943061645</v>
      </c>
      <c r="F43" s="19">
        <v>2.9140560294436315</v>
      </c>
      <c r="G43" s="25">
        <v>2490.1868943061645</v>
      </c>
      <c r="H43" s="43"/>
    </row>
    <row r="44" spans="1:8" s="20" customFormat="1" x14ac:dyDescent="0.25">
      <c r="A44" s="21"/>
      <c r="B44" s="22" t="str">
        <f>'[1]6мес.17 г АНО регулир.'!B76</f>
        <v>в том числе:</v>
      </c>
      <c r="C44" s="21"/>
      <c r="D44" s="24"/>
      <c r="E44" s="24"/>
      <c r="F44" s="19"/>
      <c r="G44" s="25"/>
      <c r="H44" s="43"/>
    </row>
    <row r="45" spans="1:8" s="20" customFormat="1" x14ac:dyDescent="0.25">
      <c r="A45" s="21" t="s">
        <v>65</v>
      </c>
      <c r="B45" s="22" t="str">
        <f>'[1]6мес.17 г АНО регулир.'!B77</f>
        <v>аудиторские услуги</v>
      </c>
      <c r="C45" s="21"/>
      <c r="D45" s="24">
        <v>954</v>
      </c>
      <c r="E45" s="24">
        <v>3485.9052301670386</v>
      </c>
      <c r="F45" s="19">
        <v>3.6539887108669169</v>
      </c>
      <c r="G45" s="25">
        <v>2531.9052301670386</v>
      </c>
      <c r="H45" s="43"/>
    </row>
    <row r="46" spans="1:8" s="20" customFormat="1" x14ac:dyDescent="0.25">
      <c r="A46" s="21" t="s">
        <v>66</v>
      </c>
      <c r="B46" s="22" t="str">
        <f>'[1]6мес.17 г АНО регулир.'!B79</f>
        <v>информационные услуги</v>
      </c>
      <c r="C46" s="21"/>
      <c r="D46" s="24">
        <v>347</v>
      </c>
      <c r="E46" s="24">
        <v>305.28166413912606</v>
      </c>
      <c r="F46" s="19">
        <v>0.87977424823955641</v>
      </c>
      <c r="G46" s="25">
        <v>-41.718335860873935</v>
      </c>
      <c r="H46" s="43"/>
    </row>
    <row r="47" spans="1:8" s="20" customFormat="1" x14ac:dyDescent="0.25">
      <c r="A47" s="21" t="s">
        <v>67</v>
      </c>
      <c r="B47" s="22" t="s">
        <v>68</v>
      </c>
      <c r="C47" s="21"/>
      <c r="D47" s="24">
        <v>24843</v>
      </c>
      <c r="E47" s="24">
        <v>51660.30702606331</v>
      </c>
      <c r="F47" s="19">
        <v>2.0794713611908109</v>
      </c>
      <c r="G47" s="25">
        <v>26817.30702606331</v>
      </c>
      <c r="H47" s="43"/>
    </row>
    <row r="48" spans="1:8" s="20" customFormat="1" x14ac:dyDescent="0.25">
      <c r="A48" s="21" t="s">
        <v>69</v>
      </c>
      <c r="B48" s="22" t="s">
        <v>70</v>
      </c>
      <c r="C48" s="21"/>
      <c r="D48" s="24">
        <v>21301.4</v>
      </c>
      <c r="E48" s="24">
        <v>49515.421256357557</v>
      </c>
      <c r="F48" s="19">
        <v>2.3245148796021646</v>
      </c>
      <c r="G48" s="25">
        <v>28214.021256357555</v>
      </c>
      <c r="H48" s="43"/>
    </row>
    <row r="49" spans="1:8" s="20" customFormat="1" ht="15.75" hidden="1" customHeight="1" x14ac:dyDescent="0.25">
      <c r="A49" s="21"/>
      <c r="B49" s="22" t="str">
        <f>'[1]6мес.17 г АНО регулир.'!B84</f>
        <v>в том числе:</v>
      </c>
      <c r="C49" s="21"/>
      <c r="D49" s="24"/>
      <c r="E49" s="24"/>
      <c r="F49" s="19" t="e">
        <v>#DIV/0!</v>
      </c>
      <c r="G49" s="25">
        <v>0</v>
      </c>
      <c r="H49" s="43"/>
    </row>
    <row r="50" spans="1:8" s="20" customFormat="1" x14ac:dyDescent="0.25">
      <c r="A50" s="21" t="s">
        <v>71</v>
      </c>
      <c r="B50" s="22" t="str">
        <f>'[1]6мес.17 г АНО регулир.'!B85</f>
        <v>запчасти, материалы</v>
      </c>
      <c r="C50" s="21"/>
      <c r="D50" s="24">
        <v>840</v>
      </c>
      <c r="E50" s="24">
        <v>303.36692608962323</v>
      </c>
      <c r="F50" s="19">
        <v>0.3611511024876467</v>
      </c>
      <c r="G50" s="25">
        <v>-536.63307391037677</v>
      </c>
      <c r="H50" s="43"/>
    </row>
    <row r="51" spans="1:8" s="20" customFormat="1" x14ac:dyDescent="0.25">
      <c r="A51" s="21" t="s">
        <v>72</v>
      </c>
      <c r="B51" s="22" t="str">
        <f>'[1]6мес.17 г АНО регулир.'!B86</f>
        <v>топливо</v>
      </c>
      <c r="C51" s="21"/>
      <c r="D51" s="24">
        <v>616</v>
      </c>
      <c r="E51" s="24">
        <v>1802.203861559098</v>
      </c>
      <c r="F51" s="19">
        <v>2.9256556194141199</v>
      </c>
      <c r="G51" s="25">
        <v>1186.203861559098</v>
      </c>
      <c r="H51" s="43"/>
    </row>
    <row r="52" spans="1:8" s="20" customFormat="1" x14ac:dyDescent="0.25">
      <c r="A52" s="21" t="s">
        <v>73</v>
      </c>
      <c r="B52" s="22" t="str">
        <f>'[1]6мес.17 г АНО регулир.'!B87</f>
        <v>электроэнергия</v>
      </c>
      <c r="C52" s="21"/>
      <c r="D52" s="24">
        <v>810</v>
      </c>
      <c r="E52" s="24">
        <v>1066.5080423451327</v>
      </c>
      <c r="F52" s="19">
        <v>1.3166765954878181</v>
      </c>
      <c r="G52" s="25">
        <v>256.50804234513271</v>
      </c>
      <c r="H52" s="43"/>
    </row>
    <row r="53" spans="1:8" s="20" customFormat="1" x14ac:dyDescent="0.25">
      <c r="A53" s="21" t="s">
        <v>74</v>
      </c>
      <c r="B53" s="22" t="str">
        <f>'[1]6мес.17 г АНО регулир.'!B88</f>
        <v>ремонтный фонд</v>
      </c>
      <c r="C53" s="21"/>
      <c r="D53" s="24">
        <v>174</v>
      </c>
      <c r="E53" s="24">
        <v>9790.0705056803254</v>
      </c>
      <c r="F53" s="19">
        <v>56.264773021151292</v>
      </c>
      <c r="G53" s="25">
        <v>9616.0705056803254</v>
      </c>
      <c r="H53" s="43"/>
    </row>
    <row r="54" spans="1:8" s="20" customFormat="1" x14ac:dyDescent="0.25">
      <c r="A54" s="21" t="s">
        <v>75</v>
      </c>
      <c r="B54" s="22" t="str">
        <f>'[1]6мес.17 г АНО регулир.'!B89</f>
        <v>техобслуживание оборудования</v>
      </c>
      <c r="C54" s="21"/>
      <c r="D54" s="24">
        <v>248</v>
      </c>
      <c r="E54" s="24">
        <v>48.866126490212565</v>
      </c>
      <c r="F54" s="19">
        <v>0.19704083262182487</v>
      </c>
      <c r="G54" s="25">
        <v>-199.13387350978743</v>
      </c>
      <c r="H54" s="43"/>
    </row>
    <row r="55" spans="1:8" s="20" customFormat="1" x14ac:dyDescent="0.25">
      <c r="A55" s="21" t="s">
        <v>76</v>
      </c>
      <c r="B55" s="22" t="str">
        <f>'[1]6мес.17 г АНО регулир.'!B91</f>
        <v>охрана труда</v>
      </c>
      <c r="C55" s="21"/>
      <c r="D55" s="24">
        <v>149</v>
      </c>
      <c r="E55" s="24">
        <v>42.614107200850547</v>
      </c>
      <c r="F55" s="19">
        <v>0.28600071946879563</v>
      </c>
      <c r="G55" s="25">
        <v>-106.38589279914945</v>
      </c>
      <c r="H55" s="43"/>
    </row>
    <row r="56" spans="1:8" s="20" customFormat="1" x14ac:dyDescent="0.25">
      <c r="A56" s="21" t="s">
        <v>77</v>
      </c>
      <c r="B56" s="22" t="str">
        <f>'[1]6мес.17 г АНО регулир.'!B92</f>
        <v>канцелярские расходы</v>
      </c>
      <c r="C56" s="21"/>
      <c r="D56" s="24">
        <v>3592</v>
      </c>
      <c r="E56" s="24">
        <v>806.33841678479098</v>
      </c>
      <c r="F56" s="19">
        <v>0.22448174186658992</v>
      </c>
      <c r="G56" s="25">
        <v>-2785.6615832152092</v>
      </c>
      <c r="H56" s="43"/>
    </row>
    <row r="57" spans="1:8" s="20" customFormat="1" x14ac:dyDescent="0.25">
      <c r="A57" s="21" t="s">
        <v>78</v>
      </c>
      <c r="B57" s="22" t="str">
        <f>'[1]6мес.17 г АНО регулир.'!B93</f>
        <v>услуги связи</v>
      </c>
      <c r="C57" s="21"/>
      <c r="D57" s="24">
        <v>4078</v>
      </c>
      <c r="E57" s="24">
        <v>7985.9786246859194</v>
      </c>
      <c r="F57" s="19">
        <v>1.9583076568626581</v>
      </c>
      <c r="G57" s="25">
        <v>3907.9786246859194</v>
      </c>
      <c r="H57" s="43"/>
    </row>
    <row r="58" spans="1:8" s="20" customFormat="1" x14ac:dyDescent="0.25">
      <c r="A58" s="21" t="s">
        <v>79</v>
      </c>
      <c r="B58" s="22" t="str">
        <f>'[1]6мес.17 г АНО регулир.'!B94</f>
        <v>расходы на страхование</v>
      </c>
      <c r="C58" s="21"/>
      <c r="D58" s="24">
        <v>7060</v>
      </c>
      <c r="E58" s="24">
        <v>9041.8014742604882</v>
      </c>
      <c r="F58" s="19">
        <v>1.2807084241162165</v>
      </c>
      <c r="G58" s="25">
        <v>1981.8014742604882</v>
      </c>
      <c r="H58" s="43"/>
    </row>
    <row r="59" spans="1:8" s="20" customFormat="1" x14ac:dyDescent="0.25">
      <c r="A59" s="21" t="s">
        <v>80</v>
      </c>
      <c r="B59" s="22" t="str">
        <f>'[1]6мес.17 г АНО регулир.'!B95</f>
        <v>общехозяйственные расходы</v>
      </c>
      <c r="C59" s="21"/>
      <c r="D59" s="24">
        <v>3735</v>
      </c>
      <c r="E59" s="24">
        <v>18627.673171261118</v>
      </c>
      <c r="F59" s="19">
        <v>4.9873288276468859</v>
      </c>
      <c r="G59" s="25">
        <v>14892.673171261118</v>
      </c>
      <c r="H59" s="43"/>
    </row>
    <row r="60" spans="1:8" s="20" customFormat="1" ht="15.75" hidden="1" customHeight="1" x14ac:dyDescent="0.25">
      <c r="A60" s="21" t="s">
        <v>81</v>
      </c>
      <c r="B60" s="22" t="s">
        <v>82</v>
      </c>
      <c r="C60" s="21"/>
      <c r="D60" s="24"/>
      <c r="E60" s="24"/>
      <c r="F60" s="19" t="e">
        <v>#REF!</v>
      </c>
      <c r="G60" s="15">
        <v>0</v>
      </c>
      <c r="H60" s="43"/>
    </row>
    <row r="61" spans="1:8" s="31" customFormat="1" ht="12.75" customHeight="1" x14ac:dyDescent="0.2">
      <c r="A61" s="29" t="s">
        <v>83</v>
      </c>
      <c r="B61" s="13" t="s">
        <v>84</v>
      </c>
      <c r="C61" s="30">
        <v>4276370.3217695951</v>
      </c>
      <c r="D61" s="23">
        <v>2238936.4</v>
      </c>
      <c r="E61" s="23">
        <v>2801523.8669539928</v>
      </c>
      <c r="F61" s="14">
        <v>1.2512744296595442</v>
      </c>
      <c r="G61" s="15">
        <v>562587.46695399284</v>
      </c>
      <c r="H61" s="44"/>
    </row>
    <row r="62" spans="1:8" s="31" customFormat="1" ht="12.75" x14ac:dyDescent="0.2">
      <c r="A62" s="29" t="s">
        <v>85</v>
      </c>
      <c r="B62" s="13" t="s">
        <v>86</v>
      </c>
      <c r="C62" s="30">
        <v>1798874.3851200002</v>
      </c>
      <c r="D62" s="23">
        <v>2224731</v>
      </c>
      <c r="E62" s="23">
        <v>1126150.2</v>
      </c>
      <c r="F62" s="14">
        <v>0.50619611989044966</v>
      </c>
      <c r="G62" s="15">
        <v>-1098580.8</v>
      </c>
      <c r="H62" s="32"/>
    </row>
    <row r="63" spans="1:8" s="31" customFormat="1" ht="12.75" x14ac:dyDescent="0.2">
      <c r="A63" s="29"/>
      <c r="B63" s="13" t="s">
        <v>87</v>
      </c>
      <c r="C63" s="30">
        <v>2477495.9366495949</v>
      </c>
      <c r="D63" s="24">
        <v>2224731</v>
      </c>
      <c r="E63" s="24">
        <v>1126150.2</v>
      </c>
      <c r="F63" s="19">
        <v>0.50619611989044966</v>
      </c>
      <c r="G63" s="25">
        <v>-1098580.8</v>
      </c>
      <c r="H63" s="32"/>
    </row>
    <row r="64" spans="1:8" s="31" customFormat="1" ht="12.75" hidden="1" x14ac:dyDescent="0.2">
      <c r="A64" s="29"/>
      <c r="B64" s="13" t="s">
        <v>88</v>
      </c>
      <c r="C64" s="30"/>
      <c r="D64" s="23"/>
      <c r="E64" s="23"/>
      <c r="F64" s="19" t="e">
        <v>#REF!</v>
      </c>
      <c r="G64" s="15">
        <v>0</v>
      </c>
      <c r="H64" s="29"/>
    </row>
    <row r="65" spans="1:8" s="31" customFormat="1" ht="12.75" x14ac:dyDescent="0.2">
      <c r="A65" s="29" t="s">
        <v>89</v>
      </c>
      <c r="B65" s="13" t="s">
        <v>90</v>
      </c>
      <c r="C65" s="30" t="s">
        <v>91</v>
      </c>
      <c r="D65" s="23">
        <v>67996296</v>
      </c>
      <c r="E65" s="23">
        <v>31994866.799999997</v>
      </c>
      <c r="F65" s="14">
        <v>0.4705383775610365</v>
      </c>
      <c r="G65" s="15">
        <v>-36001429.200000003</v>
      </c>
      <c r="H65" s="33"/>
    </row>
    <row r="66" spans="1:8" s="20" customFormat="1" x14ac:dyDescent="0.25">
      <c r="A66" s="45"/>
      <c r="B66" s="45"/>
      <c r="C66" s="45"/>
      <c r="D66" s="45"/>
      <c r="E66" s="45"/>
      <c r="F66" s="45"/>
      <c r="G66" s="34"/>
      <c r="H66" s="35"/>
    </row>
    <row r="67" spans="1:8" s="20" customFormat="1" x14ac:dyDescent="0.25">
      <c r="A67" s="45"/>
      <c r="B67" s="45"/>
      <c r="C67" s="45"/>
      <c r="D67" s="45"/>
      <c r="E67" s="45"/>
      <c r="F67" s="45"/>
      <c r="G67" s="34"/>
      <c r="H67" s="34"/>
    </row>
    <row r="68" spans="1:8" s="20" customFormat="1" x14ac:dyDescent="0.25">
      <c r="A68" s="45"/>
      <c r="B68" s="45"/>
      <c r="C68" s="45"/>
      <c r="D68" s="45"/>
      <c r="E68" s="45"/>
      <c r="F68" s="45"/>
      <c r="G68" s="34"/>
      <c r="H68" s="34"/>
    </row>
    <row r="69" spans="1:8" s="20" customFormat="1" x14ac:dyDescent="0.25">
      <c r="A69" s="45"/>
      <c r="B69" s="45"/>
      <c r="C69" s="45"/>
      <c r="D69" s="45"/>
      <c r="E69" s="45"/>
      <c r="F69" s="45"/>
      <c r="G69" s="34"/>
      <c r="H69" s="34"/>
    </row>
    <row r="70" spans="1:8" s="20" customFormat="1" x14ac:dyDescent="0.25">
      <c r="A70" s="45"/>
      <c r="B70" s="45"/>
      <c r="C70" s="45"/>
      <c r="D70" s="45"/>
      <c r="E70" s="45"/>
      <c r="F70" s="45"/>
      <c r="G70" s="34"/>
      <c r="H70" s="34"/>
    </row>
    <row r="71" spans="1:8" s="37" customFormat="1" x14ac:dyDescent="0.25">
      <c r="A71" s="39"/>
      <c r="B71" s="39"/>
      <c r="C71" s="39"/>
      <c r="D71" s="39"/>
      <c r="E71" s="39"/>
      <c r="F71" s="39"/>
      <c r="G71" s="36"/>
      <c r="H71" s="36"/>
    </row>
    <row r="72" spans="1:8" s="20" customFormat="1" x14ac:dyDescent="0.25">
      <c r="B72" s="38"/>
      <c r="D72" s="28"/>
      <c r="E72" s="28"/>
      <c r="F72" s="28"/>
      <c r="G72" s="28"/>
      <c r="H72" s="28"/>
    </row>
    <row r="73" spans="1:8" s="20" customFormat="1" x14ac:dyDescent="0.25">
      <c r="B73" s="38"/>
      <c r="D73" s="28"/>
      <c r="E73" s="28"/>
      <c r="F73" s="28"/>
      <c r="G73" s="28"/>
      <c r="H73" s="28"/>
    </row>
    <row r="74" spans="1:8" s="20" customFormat="1" x14ac:dyDescent="0.25">
      <c r="B74" s="38"/>
      <c r="D74" s="28"/>
      <c r="E74" s="28"/>
      <c r="F74" s="28"/>
      <c r="G74" s="28"/>
      <c r="H74" s="28"/>
    </row>
    <row r="75" spans="1:8" s="20" customFormat="1" x14ac:dyDescent="0.25">
      <c r="B75" s="38"/>
      <c r="D75" s="28"/>
      <c r="E75" s="28"/>
      <c r="F75" s="28"/>
      <c r="G75" s="28"/>
    </row>
    <row r="76" spans="1:8" s="20" customFormat="1" x14ac:dyDescent="0.25">
      <c r="B76" s="38"/>
      <c r="D76" s="28"/>
      <c r="E76" s="28"/>
      <c r="F76" s="28"/>
      <c r="G76" s="28"/>
    </row>
    <row r="77" spans="1:8" s="20" customFormat="1" x14ac:dyDescent="0.25">
      <c r="B77" s="38"/>
      <c r="D77" s="28"/>
      <c r="E77" s="28"/>
      <c r="F77" s="28"/>
      <c r="G77" s="28"/>
    </row>
    <row r="78" spans="1:8" s="20" customFormat="1" x14ac:dyDescent="0.25">
      <c r="B78" s="38"/>
      <c r="D78" s="28"/>
      <c r="E78" s="28"/>
      <c r="F78" s="28"/>
      <c r="G78" s="28"/>
    </row>
    <row r="79" spans="1:8" s="20" customFormat="1" x14ac:dyDescent="0.25">
      <c r="B79" s="38"/>
      <c r="D79" s="28"/>
      <c r="E79" s="28"/>
      <c r="F79" s="28"/>
      <c r="G79" s="28"/>
    </row>
    <row r="80" spans="1:8" s="20" customFormat="1" x14ac:dyDescent="0.25">
      <c r="B80" s="38"/>
      <c r="D80" s="28"/>
      <c r="E80" s="28"/>
      <c r="F80" s="28"/>
      <c r="G80" s="28"/>
    </row>
    <row r="81" spans="2:7" s="20" customFormat="1" x14ac:dyDescent="0.25">
      <c r="B81" s="38"/>
      <c r="D81" s="28"/>
      <c r="E81" s="28"/>
      <c r="F81" s="28"/>
      <c r="G81" s="28"/>
    </row>
    <row r="82" spans="2:7" s="20" customFormat="1" x14ac:dyDescent="0.25">
      <c r="B82" s="38"/>
      <c r="D82" s="28"/>
      <c r="E82" s="28"/>
      <c r="F82" s="28"/>
      <c r="G82" s="28"/>
    </row>
    <row r="83" spans="2:7" s="20" customFormat="1" x14ac:dyDescent="0.25">
      <c r="B83" s="38"/>
      <c r="D83" s="28"/>
      <c r="E83" s="28"/>
      <c r="F83" s="28"/>
      <c r="G83" s="28"/>
    </row>
    <row r="84" spans="2:7" s="20" customFormat="1" x14ac:dyDescent="0.25">
      <c r="B84" s="38"/>
      <c r="D84" s="28"/>
      <c r="E84" s="28"/>
      <c r="F84" s="28"/>
      <c r="G84" s="28"/>
    </row>
    <row r="85" spans="2:7" x14ac:dyDescent="0.25">
      <c r="F85" s="28"/>
      <c r="G85" s="28"/>
    </row>
  </sheetData>
  <mergeCells count="10">
    <mergeCell ref="A71:F71"/>
    <mergeCell ref="F1:H1"/>
    <mergeCell ref="A2:H2"/>
    <mergeCell ref="A3:H3"/>
    <mergeCell ref="H6:H61"/>
    <mergeCell ref="A66:F66"/>
    <mergeCell ref="A67:F67"/>
    <mergeCell ref="A68:F68"/>
    <mergeCell ref="A69:F69"/>
    <mergeCell ref="A70:F70"/>
  </mergeCells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ТС ВП рус</vt:lpstr>
      <vt:lpstr>'ТС ВП рус'!Область_печати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Шекеев Мирам Гарифоллович</dc:creator>
  <cp:lastModifiedBy>Шекеев Мирам Гарифоллович</cp:lastModifiedBy>
  <cp:lastPrinted>2023-07-21T11:14:01Z</cp:lastPrinted>
  <dcterms:created xsi:type="dcterms:W3CDTF">2023-07-01T03:29:56Z</dcterms:created>
  <dcterms:modified xsi:type="dcterms:W3CDTF">2023-07-27T08:37:17Z</dcterms:modified>
</cp:coreProperties>
</file>